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Лист1!$A$6:$J$33</definedName>
  </definedNames>
  <calcPr calcId="125725"/>
</workbook>
</file>

<file path=xl/calcChain.xml><?xml version="1.0" encoding="utf-8"?>
<calcChain xmlns="http://schemas.openxmlformats.org/spreadsheetml/2006/main">
  <c r="E24" i="1"/>
  <c r="G24" s="1"/>
  <c r="I24" s="1"/>
  <c r="E133"/>
  <c r="G133" s="1"/>
  <c r="I133" s="1"/>
  <c r="E129"/>
  <c r="G129" s="1"/>
  <c r="I129" s="1"/>
  <c r="E124"/>
  <c r="G124" s="1"/>
  <c r="I124" s="1"/>
  <c r="E97"/>
  <c r="G97" s="1"/>
  <c r="I97" s="1"/>
  <c r="E86"/>
  <c r="G86" s="1"/>
  <c r="I86" s="1"/>
  <c r="E85"/>
  <c r="G85" s="1"/>
  <c r="I85" s="1"/>
  <c r="E79"/>
  <c r="G79" s="1"/>
  <c r="I79" s="1"/>
  <c r="E74"/>
  <c r="G74" s="1"/>
  <c r="I74" s="1"/>
  <c r="E61"/>
  <c r="G61" s="1"/>
  <c r="I61" s="1"/>
  <c r="E51"/>
  <c r="G51" s="1"/>
  <c r="I51" s="1"/>
  <c r="E50"/>
  <c r="G50" s="1"/>
  <c r="I50" s="1"/>
  <c r="E117"/>
  <c r="G117" s="1"/>
  <c r="I117" s="1"/>
  <c r="E116"/>
  <c r="G116" s="1"/>
  <c r="I116" s="1"/>
  <c r="E115"/>
  <c r="G115" s="1"/>
  <c r="I115" s="1"/>
  <c r="E114"/>
  <c r="G114" s="1"/>
  <c r="I114" s="1"/>
  <c r="E113"/>
  <c r="G113" s="1"/>
  <c r="I113" s="1"/>
  <c r="E109"/>
  <c r="G109" s="1"/>
  <c r="I109" s="1"/>
  <c r="E108"/>
  <c r="G108" s="1"/>
  <c r="I108" s="1"/>
  <c r="E107"/>
  <c r="G107" s="1"/>
  <c r="I107" s="1"/>
  <c r="E101"/>
  <c r="G101" s="1"/>
  <c r="I101" s="1"/>
  <c r="E102"/>
  <c r="G102" s="1"/>
  <c r="I102" s="1"/>
  <c r="E98"/>
  <c r="G98" s="1"/>
  <c r="I98" s="1"/>
  <c r="E89"/>
  <c r="G89" s="1"/>
  <c r="I89" s="1"/>
  <c r="E88"/>
  <c r="G88" s="1"/>
  <c r="I88" s="1"/>
  <c r="E47"/>
  <c r="G47" s="1"/>
  <c r="I47" s="1"/>
  <c r="E43"/>
  <c r="G43" s="1"/>
  <c r="I43" s="1"/>
  <c r="E42"/>
  <c r="G42" s="1"/>
  <c r="I42" s="1"/>
  <c r="E41"/>
  <c r="G41" s="1"/>
  <c r="I41" s="1"/>
  <c r="E35"/>
  <c r="G35" s="1"/>
  <c r="I35" s="1"/>
  <c r="E27"/>
  <c r="G27" s="1"/>
  <c r="I27" s="1"/>
  <c r="E23"/>
  <c r="G23" s="1"/>
  <c r="I23" s="1"/>
  <c r="E18"/>
  <c r="G18" s="1"/>
  <c r="I18" s="1"/>
  <c r="E17"/>
  <c r="G17" s="1"/>
  <c r="I17" s="1"/>
  <c r="E31"/>
  <c r="G31" s="1"/>
  <c r="I31" s="1"/>
  <c r="E8"/>
  <c r="G8" s="1"/>
  <c r="I8" s="1"/>
  <c r="D38" l="1"/>
  <c r="G38" s="1"/>
  <c r="I38" s="1"/>
  <c r="D39"/>
  <c r="D40"/>
  <c r="G40" s="1"/>
  <c r="I40" s="1"/>
  <c r="D44"/>
  <c r="G44" s="1"/>
  <c r="I44" s="1"/>
  <c r="D45"/>
  <c r="G45" s="1"/>
  <c r="I45" s="1"/>
  <c r="D46"/>
  <c r="G46" s="1"/>
  <c r="I46" s="1"/>
  <c r="D56"/>
  <c r="G56" s="1"/>
  <c r="I56" s="1"/>
  <c r="D57"/>
  <c r="G57" s="1"/>
  <c r="I57" s="1"/>
  <c r="D58"/>
  <c r="G58" s="1"/>
  <c r="I58" s="1"/>
  <c r="D59"/>
  <c r="G59" s="1"/>
  <c r="I59" s="1"/>
  <c r="D60"/>
  <c r="G60" s="1"/>
  <c r="I60" s="1"/>
  <c r="D69"/>
  <c r="G69" s="1"/>
  <c r="I69" s="1"/>
  <c r="D70"/>
  <c r="G70" s="1"/>
  <c r="I70" s="1"/>
  <c r="D72"/>
  <c r="G72" s="1"/>
  <c r="I72" s="1"/>
  <c r="D73"/>
  <c r="G73" s="1"/>
  <c r="I73" s="1"/>
  <c r="G39"/>
  <c r="I39" s="1"/>
  <c r="D7"/>
  <c r="G7" s="1"/>
  <c r="I7" s="1"/>
  <c r="D25"/>
  <c r="G25" s="1"/>
  <c r="I25" s="1"/>
  <c r="D49"/>
  <c r="G49" s="1"/>
  <c r="I49" s="1"/>
  <c r="D83"/>
  <c r="G83" s="1"/>
  <c r="I83" s="1"/>
  <c r="D130"/>
  <c r="G130" s="1"/>
  <c r="I130" s="1"/>
  <c r="D160"/>
  <c r="G160" s="1"/>
  <c r="I160" s="1"/>
  <c r="D9"/>
  <c r="G9" s="1"/>
  <c r="I9" s="1"/>
  <c r="D10"/>
  <c r="G10" s="1"/>
  <c r="I10" s="1"/>
  <c r="D11"/>
  <c r="G11" s="1"/>
  <c r="I11" s="1"/>
  <c r="D12"/>
  <c r="G12" s="1"/>
  <c r="I12" s="1"/>
  <c r="D16"/>
  <c r="G16" s="1"/>
  <c r="I16" s="1"/>
  <c r="D20"/>
  <c r="G20" s="1"/>
  <c r="I20" s="1"/>
  <c r="D21"/>
  <c r="G21" s="1"/>
  <c r="I21" s="1"/>
  <c r="D33"/>
  <c r="G33" s="1"/>
  <c r="I33" s="1"/>
  <c r="D34"/>
  <c r="G34" s="1"/>
  <c r="I34" s="1"/>
  <c r="D155"/>
  <c r="G155" s="1"/>
  <c r="I155" s="1"/>
  <c r="D163"/>
  <c r="D166"/>
  <c r="D6"/>
  <c r="G6" s="1"/>
  <c r="I6" s="1"/>
  <c r="D112"/>
  <c r="G112" s="1"/>
  <c r="I112" s="1"/>
  <c r="D126"/>
  <c r="D127"/>
  <c r="G127" s="1"/>
  <c r="I127" s="1"/>
  <c r="D13"/>
  <c r="G13" s="1"/>
  <c r="I13" s="1"/>
  <c r="D28"/>
  <c r="G28" s="1"/>
  <c r="I28" s="1"/>
  <c r="D30"/>
  <c r="G30" s="1"/>
  <c r="I30" s="1"/>
  <c r="D48"/>
  <c r="G48" s="1"/>
  <c r="I48" s="1"/>
  <c r="D52"/>
  <c r="D75"/>
  <c r="G75" s="1"/>
  <c r="I75" s="1"/>
  <c r="D80"/>
  <c r="G80" s="1"/>
  <c r="I80" s="1"/>
  <c r="D81"/>
  <c r="G81" s="1"/>
  <c r="I81" s="1"/>
  <c r="D82"/>
  <c r="D150"/>
  <c r="G150" s="1"/>
  <c r="I150" s="1"/>
  <c r="D151"/>
  <c r="G151" s="1"/>
  <c r="I151" s="1"/>
  <c r="G126"/>
  <c r="I126" s="1"/>
  <c r="G52"/>
  <c r="I52" s="1"/>
  <c r="G82"/>
  <c r="I82" s="1"/>
  <c r="G163"/>
  <c r="I163" s="1"/>
  <c r="G166"/>
  <c r="I166" s="1"/>
  <c r="D93"/>
  <c r="G93" s="1"/>
  <c r="I93" s="1"/>
  <c r="D110"/>
  <c r="G110" s="1"/>
  <c r="I110" s="1"/>
  <c r="D128"/>
  <c r="G128" s="1"/>
  <c r="I128" s="1"/>
  <c r="D143"/>
  <c r="G143" s="1"/>
  <c r="I143" s="1"/>
  <c r="D152"/>
  <c r="G152" s="1"/>
  <c r="I152" s="1"/>
  <c r="D134"/>
  <c r="G134" s="1"/>
  <c r="I134" s="1"/>
  <c r="D135"/>
  <c r="G135" s="1"/>
  <c r="I135" s="1"/>
  <c r="D136"/>
  <c r="G136" s="1"/>
  <c r="I136" s="1"/>
  <c r="D137"/>
  <c r="G137" s="1"/>
  <c r="I137" s="1"/>
  <c r="D105"/>
  <c r="G105" s="1"/>
  <c r="I105" s="1"/>
  <c r="D153"/>
  <c r="G153" s="1"/>
  <c r="I153" s="1"/>
  <c r="D154"/>
  <c r="G154" s="1"/>
  <c r="I154" s="1"/>
  <c r="D157"/>
  <c r="D158"/>
  <c r="D161"/>
  <c r="D29"/>
  <c r="G29" s="1"/>
  <c r="I29" s="1"/>
  <c r="D32"/>
  <c r="G32" s="1"/>
  <c r="I32" s="1"/>
  <c r="D62"/>
  <c r="G62" s="1"/>
  <c r="I62" s="1"/>
  <c r="D71"/>
  <c r="G71" s="1"/>
  <c r="I71" s="1"/>
  <c r="D77"/>
  <c r="G77" s="1"/>
  <c r="I77" s="1"/>
  <c r="D84"/>
  <c r="G84" s="1"/>
  <c r="I84" s="1"/>
  <c r="D91"/>
  <c r="G91" s="1"/>
  <c r="I91" s="1"/>
  <c r="D94"/>
  <c r="G94" s="1"/>
  <c r="I94" s="1"/>
  <c r="D99"/>
  <c r="D141"/>
  <c r="D142"/>
  <c r="D144"/>
  <c r="G144" s="1"/>
  <c r="I144" s="1"/>
  <c r="G99"/>
  <c r="I99" s="1"/>
  <c r="G141"/>
  <c r="I141" s="1"/>
  <c r="G142"/>
  <c r="I142" s="1"/>
  <c r="D139"/>
  <c r="G139" s="1"/>
  <c r="I139" s="1"/>
  <c r="D140"/>
  <c r="G140" s="1"/>
  <c r="I140" s="1"/>
  <c r="D146"/>
  <c r="D159"/>
  <c r="D164"/>
  <c r="G164" s="1"/>
  <c r="I164" s="1"/>
  <c r="D165"/>
  <c r="G165" s="1"/>
  <c r="I165" s="1"/>
  <c r="D76"/>
  <c r="G76" s="1"/>
  <c r="I76" s="1"/>
  <c r="D90"/>
  <c r="G90" s="1"/>
  <c r="I90" s="1"/>
  <c r="D103"/>
  <c r="G103" s="1"/>
  <c r="I103" s="1"/>
  <c r="D104"/>
  <c r="G104" s="1"/>
  <c r="I104" s="1"/>
  <c r="D111"/>
  <c r="G111" s="1"/>
  <c r="I111" s="1"/>
  <c r="D118"/>
  <c r="G118" s="1"/>
  <c r="I118" s="1"/>
  <c r="D119"/>
  <c r="G119" s="1"/>
  <c r="I119" s="1"/>
  <c r="D120"/>
  <c r="G120" s="1"/>
  <c r="I120" s="1"/>
  <c r="D125"/>
  <c r="G125" s="1"/>
  <c r="I125" s="1"/>
  <c r="D145"/>
  <c r="G145" s="1"/>
  <c r="I145" s="1"/>
  <c r="D148"/>
  <c r="G148" s="1"/>
  <c r="I148" s="1"/>
  <c r="D156"/>
  <c r="G156" s="1"/>
  <c r="I156" s="1"/>
  <c r="D162"/>
  <c r="G162" s="1"/>
  <c r="I162" s="1"/>
  <c r="D26"/>
  <c r="G26" s="1"/>
  <c r="I26" s="1"/>
  <c r="G146"/>
  <c r="I146" s="1"/>
  <c r="G159"/>
  <c r="I159" s="1"/>
  <c r="D36"/>
  <c r="G36" s="1"/>
  <c r="I36" s="1"/>
  <c r="D100"/>
  <c r="G100" s="1"/>
  <c r="I100" s="1"/>
  <c r="D168"/>
  <c r="G168" s="1"/>
  <c r="I168" s="1"/>
  <c r="D171"/>
  <c r="G171" s="1"/>
  <c r="I171" s="1"/>
  <c r="D54"/>
  <c r="G54" s="1"/>
  <c r="D55"/>
  <c r="G55" s="1"/>
  <c r="I55" s="1"/>
  <c r="D63"/>
  <c r="G63" s="1"/>
  <c r="I63" s="1"/>
  <c r="D64"/>
  <c r="G64" s="1"/>
  <c r="I64" s="1"/>
  <c r="D65"/>
  <c r="G65" s="1"/>
  <c r="I65" s="1"/>
  <c r="D78"/>
  <c r="G78" s="1"/>
  <c r="I78" s="1"/>
  <c r="D95"/>
  <c r="G95" s="1"/>
  <c r="I95" s="1"/>
  <c r="D96"/>
  <c r="G96" s="1"/>
  <c r="I96" s="1"/>
  <c r="D92"/>
  <c r="G92" s="1"/>
  <c r="I92" s="1"/>
  <c r="D53"/>
  <c r="G53" s="1"/>
  <c r="G161"/>
  <c r="I161" s="1"/>
  <c r="D123"/>
  <c r="G123" s="1"/>
  <c r="I123" s="1"/>
  <c r="D131"/>
  <c r="G131" s="1"/>
  <c r="I131" s="1"/>
  <c r="D132"/>
  <c r="G132" s="1"/>
  <c r="I132" s="1"/>
  <c r="D138"/>
  <c r="G138" s="1"/>
  <c r="I138" s="1"/>
  <c r="D167"/>
  <c r="G167" s="1"/>
  <c r="I167" s="1"/>
  <c r="D169"/>
  <c r="G169" s="1"/>
  <c r="I169" s="1"/>
  <c r="D170"/>
  <c r="G170" s="1"/>
  <c r="I170" s="1"/>
  <c r="D37"/>
  <c r="G37" s="1"/>
  <c r="I37" s="1"/>
  <c r="D22"/>
  <c r="G22" s="1"/>
  <c r="D147"/>
  <c r="G147" s="1"/>
  <c r="G157"/>
  <c r="I157" s="1"/>
  <c r="G158"/>
  <c r="I158" s="1"/>
  <c r="D106"/>
  <c r="G106" s="1"/>
  <c r="I106" s="1"/>
  <c r="D121"/>
  <c r="G121" s="1"/>
  <c r="I121" s="1"/>
  <c r="D122"/>
  <c r="G122" s="1"/>
  <c r="I122" s="1"/>
  <c r="D149"/>
  <c r="G149" s="1"/>
  <c r="I149" s="1"/>
  <c r="D14"/>
  <c r="G14" s="1"/>
  <c r="D15"/>
  <c r="D19"/>
  <c r="G19" s="1"/>
  <c r="I19" s="1"/>
  <c r="D87"/>
  <c r="G87" s="1"/>
  <c r="I147" l="1"/>
  <c r="I54"/>
  <c r="I53"/>
  <c r="I22"/>
  <c r="G15"/>
  <c r="I15" s="1"/>
  <c r="I14"/>
  <c r="I87"/>
</calcChain>
</file>

<file path=xl/sharedStrings.xml><?xml version="1.0" encoding="utf-8"?>
<sst xmlns="http://schemas.openxmlformats.org/spreadsheetml/2006/main" count="348" uniqueCount="196">
  <si>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</si>
  <si>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</si>
  <si>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</si>
  <si>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</si>
  <si>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</si>
  <si>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</si>
  <si>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</si>
  <si>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</si>
  <si>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</si>
  <si>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Сушко</t>
  </si>
  <si>
    <t>14-3601</t>
  </si>
  <si>
    <t>13-23103</t>
  </si>
  <si>
    <t>14-1443</t>
  </si>
  <si>
    <t>Янковский</t>
  </si>
  <si>
    <t>13-1265</t>
  </si>
  <si>
    <t>14-2319</t>
  </si>
  <si>
    <t>13-23640</t>
  </si>
  <si>
    <t>Соревнование старыми голубями 14 мая 2016г на 120 км</t>
  </si>
  <si>
    <t>Леванович</t>
  </si>
  <si>
    <t>14-1359</t>
  </si>
  <si>
    <t>14-1363</t>
  </si>
  <si>
    <t>15-823</t>
  </si>
  <si>
    <t>13-22697</t>
  </si>
  <si>
    <t>15-805</t>
  </si>
  <si>
    <t xml:space="preserve"> </t>
  </si>
  <si>
    <t>12-010</t>
  </si>
  <si>
    <t>14-266</t>
  </si>
  <si>
    <t>15-728</t>
  </si>
  <si>
    <t>15-777</t>
  </si>
  <si>
    <t>12-023</t>
  </si>
  <si>
    <t>13-031</t>
  </si>
  <si>
    <t>15-705</t>
  </si>
  <si>
    <t>13-018</t>
  </si>
  <si>
    <t>13-044</t>
  </si>
  <si>
    <t>15-738</t>
  </si>
  <si>
    <t>15-723</t>
  </si>
  <si>
    <t>15-748</t>
  </si>
  <si>
    <t>15-779</t>
  </si>
  <si>
    <t>15-745</t>
  </si>
  <si>
    <t>15-741</t>
  </si>
  <si>
    <t>09-81021</t>
  </si>
  <si>
    <t>13-020</t>
  </si>
  <si>
    <t>15-773</t>
  </si>
  <si>
    <t>09-81018</t>
  </si>
  <si>
    <t>15-300</t>
  </si>
  <si>
    <t>15-770</t>
  </si>
  <si>
    <t>15-771</t>
  </si>
  <si>
    <t>15-713</t>
  </si>
  <si>
    <t>13-1003</t>
  </si>
  <si>
    <t>Залесский</t>
  </si>
  <si>
    <t>15-707</t>
  </si>
  <si>
    <t>13-21825</t>
  </si>
  <si>
    <t>15-704</t>
  </si>
  <si>
    <t>15-757</t>
  </si>
  <si>
    <t>15-715</t>
  </si>
  <si>
    <t>15-1052</t>
  </si>
  <si>
    <t>14-1409</t>
  </si>
  <si>
    <t>Добр Мавра 2</t>
  </si>
  <si>
    <t>14-2374</t>
  </si>
  <si>
    <t>12-4067</t>
  </si>
  <si>
    <t>15-198</t>
  </si>
  <si>
    <t>15-233</t>
  </si>
  <si>
    <t>15-141</t>
  </si>
  <si>
    <t>15-259</t>
  </si>
  <si>
    <t>15-264</t>
  </si>
  <si>
    <t>15-211</t>
  </si>
  <si>
    <t>15-164</t>
  </si>
  <si>
    <t>15-260</t>
  </si>
  <si>
    <t>15-021</t>
  </si>
  <si>
    <t>12-20214</t>
  </si>
  <si>
    <t>14-022</t>
  </si>
  <si>
    <t>15-018</t>
  </si>
  <si>
    <t>15-001</t>
  </si>
  <si>
    <t>15-008</t>
  </si>
  <si>
    <t>Никишин</t>
  </si>
  <si>
    <t>14-1144</t>
  </si>
  <si>
    <t>15-544</t>
  </si>
  <si>
    <t>15-573</t>
  </si>
  <si>
    <t>15-1219</t>
  </si>
  <si>
    <t>15-1161</t>
  </si>
  <si>
    <t>15-1109</t>
  </si>
  <si>
    <t xml:space="preserve"> 15-1108</t>
  </si>
  <si>
    <t>15-558</t>
  </si>
  <si>
    <t>14-1045</t>
  </si>
  <si>
    <t>15-565</t>
  </si>
  <si>
    <t>Михайлов</t>
  </si>
  <si>
    <t>13-22427</t>
  </si>
  <si>
    <t>14-1406</t>
  </si>
  <si>
    <t>14-1487</t>
  </si>
  <si>
    <t>15-0421</t>
  </si>
  <si>
    <t>15-0411</t>
  </si>
  <si>
    <t>15-0652</t>
  </si>
  <si>
    <t>15-1305</t>
  </si>
  <si>
    <t>15-1303</t>
  </si>
  <si>
    <t>14-1450</t>
  </si>
  <si>
    <t>15-0410</t>
  </si>
  <si>
    <t>15-1304</t>
  </si>
  <si>
    <t>11-299275</t>
  </si>
  <si>
    <t>Смаль</t>
  </si>
  <si>
    <t>14-1468</t>
  </si>
  <si>
    <t>15-453</t>
  </si>
  <si>
    <t>14-1459</t>
  </si>
  <si>
    <t>12-17499</t>
  </si>
  <si>
    <t>14-3610</t>
  </si>
  <si>
    <t>15-887</t>
  </si>
  <si>
    <t>15-851</t>
  </si>
  <si>
    <t>13-23568</t>
  </si>
  <si>
    <t>15-896</t>
  </si>
  <si>
    <t>15-874</t>
  </si>
  <si>
    <t>14-3608</t>
  </si>
  <si>
    <t>14-1312</t>
  </si>
  <si>
    <t>14-1313</t>
  </si>
  <si>
    <t>14-3607</t>
  </si>
  <si>
    <t>15-859</t>
  </si>
  <si>
    <t>15-866</t>
  </si>
  <si>
    <t>15-884</t>
  </si>
  <si>
    <t>Юдин</t>
  </si>
  <si>
    <t>14-2943</t>
  </si>
  <si>
    <t>15-090</t>
  </si>
  <si>
    <t>14-2942</t>
  </si>
  <si>
    <t>15-0806</t>
  </si>
  <si>
    <t>14-2946</t>
  </si>
  <si>
    <t>14-2953</t>
  </si>
  <si>
    <t>15-0802</t>
  </si>
  <si>
    <t xml:space="preserve">Добр Мавра </t>
  </si>
  <si>
    <t>14-2322</t>
  </si>
  <si>
    <t>13-23174</t>
  </si>
  <si>
    <t>12-18232</t>
  </si>
  <si>
    <t>14-2366</t>
  </si>
  <si>
    <t>14-2397</t>
  </si>
  <si>
    <t>14-2386</t>
  </si>
  <si>
    <t>15-297</t>
  </si>
  <si>
    <t>15-0295</t>
  </si>
  <si>
    <t>14-2367</t>
  </si>
  <si>
    <t>15-238</t>
  </si>
  <si>
    <t>14-3633</t>
  </si>
  <si>
    <t>12-20671</t>
  </si>
  <si>
    <t>15-266</t>
  </si>
  <si>
    <t>15-124</t>
  </si>
  <si>
    <t>13-23105</t>
  </si>
  <si>
    <t>14-2398</t>
  </si>
  <si>
    <t>15-275</t>
  </si>
  <si>
    <t>15-282</t>
  </si>
  <si>
    <t>14-2320</t>
  </si>
  <si>
    <t>12-20643</t>
  </si>
  <si>
    <t>Позняков</t>
  </si>
  <si>
    <t>14-482</t>
  </si>
  <si>
    <t>14-485</t>
  </si>
  <si>
    <t>Дутьков</t>
  </si>
  <si>
    <t>13-6365</t>
  </si>
  <si>
    <t>15-840</t>
  </si>
  <si>
    <t>15-9062</t>
  </si>
  <si>
    <t>12-2289</t>
  </si>
  <si>
    <t>15-29545</t>
  </si>
  <si>
    <t>14-0119</t>
  </si>
  <si>
    <t>15-0831</t>
  </si>
  <si>
    <t>15-975</t>
  </si>
  <si>
    <t>15-29547</t>
  </si>
  <si>
    <t>15-845</t>
  </si>
  <si>
    <t>15-9068</t>
  </si>
  <si>
    <t>15-842</t>
  </si>
  <si>
    <t>15-849</t>
  </si>
  <si>
    <t>15-4380</t>
  </si>
  <si>
    <t>13-25211</t>
  </si>
  <si>
    <t>15-14717</t>
  </si>
  <si>
    <t>15-14718</t>
  </si>
  <si>
    <t>13-22289</t>
  </si>
  <si>
    <t>15-9067</t>
  </si>
  <si>
    <t>15-29544</t>
  </si>
  <si>
    <t>15-2508</t>
  </si>
  <si>
    <t>15-984</t>
  </si>
  <si>
    <t>13-6371</t>
  </si>
  <si>
    <t>15-17719</t>
  </si>
  <si>
    <t>15-843</t>
  </si>
  <si>
    <t>15-844</t>
  </si>
  <si>
    <t>15-979</t>
  </si>
  <si>
    <t>15-9070</t>
  </si>
  <si>
    <t>15-833</t>
  </si>
  <si>
    <t>15-14714</t>
  </si>
  <si>
    <t>15-981</t>
  </si>
  <si>
    <t>15-29581</t>
  </si>
  <si>
    <t>15-29546</t>
  </si>
  <si>
    <t>Потейко</t>
  </si>
  <si>
    <t>14-2224</t>
  </si>
  <si>
    <t>14-2278</t>
  </si>
  <si>
    <t>15-2214</t>
  </si>
  <si>
    <t>14-2263</t>
  </si>
  <si>
    <t>14-2211</t>
  </si>
  <si>
    <t>15-2243</t>
  </si>
  <si>
    <t>14-2231</t>
  </si>
  <si>
    <t>14-2202</t>
  </si>
  <si>
    <t>14-2223</t>
  </si>
  <si>
    <t>14-2250</t>
  </si>
  <si>
    <t>15-2289</t>
  </si>
  <si>
    <t>зачет закрыт</t>
  </si>
  <si>
    <t>Белькевич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</si>
</sst>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dd/mm/yy\ h:mm;@"/>
    <numFmt numFmtId="166" formatCode="h:mm;@"/>
  </numFmts>
  <fonts count="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1" fontId="0" fillId="0" borderId="0" xfId="0" applyNumberFormat="1" applyAlignment="1"/>
    <xf numFmtId="166" fontId="0" fillId="0" borderId="0" xfId="0" applyNumberFormat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0" fillId="0" borderId="0" xfId="0" applyNumberFormat="1"/>
    <xf numFmtId="2" fontId="0" fillId="0" borderId="0" xfId="0" applyNumberFormat="1" applyAlignment="1"/>
    <xf numFmtId="2" fontId="0" fillId="0" borderId="0" xfId="0" applyNumberFormat="1"/>
    <xf numFmtId="0" fontId="4" fillId="3" borderId="0" xfId="0" applyFont="1" applyFill="1"/>
    <xf numFmtId="166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 applyAlignment="1"/>
    <xf numFmtId="2" fontId="4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49" fontId="0" fillId="0" borderId="1" xfId="0" applyNumberFormat="1" applyBorder="1"/>
    <xf numFmtId="49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1</xdr:col>
      <xdr:colOff>847726</xdr:colOff>
      <xdr:row>4</xdr:row>
      <xdr:rowOff>161924</xdr:rowOff>
    </xdr:to>
    <xdr:pic>
      <xdr:nvPicPr>
        <xdr:cNvPr id="2" name="Рисунок 1" descr="Эмблема клуб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0"/>
          <a:ext cx="16002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workbookViewId="0">
      <selection activeCell="Q66" sqref="Q66"/>
    </sheetView>
  </sheetViews>
  <sheetFormatPr defaultRowHeight="15"/>
  <cols>
    <col min="1" max="1" width="13.42578125" customWidth="1"/>
    <col min="2" max="2" width="14" customWidth="1"/>
    <col min="3" max="3" width="7.28515625" customWidth="1"/>
    <col min="4" max="4" width="8.85546875" customWidth="1"/>
    <col min="5" max="5" width="15.42578125" customWidth="1"/>
    <col min="6" max="6" width="13.7109375" customWidth="1"/>
    <col min="7" max="7" width="12.28515625" customWidth="1"/>
    <col min="8" max="8" width="9.7109375" customWidth="1"/>
    <col min="9" max="9" width="9.140625" customWidth="1"/>
    <col min="10" max="10" width="14.42578125" customWidth="1"/>
    <col min="20" max="20" width="16" customWidth="1"/>
    <col min="21" max="21" width="14.85546875" customWidth="1"/>
  </cols>
  <sheetData>
    <row r="1" spans="1:21" ht="36" customHeight="1">
      <c r="A1" s="29"/>
      <c r="B1" s="29"/>
      <c r="D1" s="6"/>
      <c r="E1" s="6" t="s">
        <v>17</v>
      </c>
      <c r="F1" s="6"/>
      <c r="G1" s="6"/>
      <c r="H1" s="6"/>
      <c r="I1" s="6"/>
    </row>
    <row r="2" spans="1:21" ht="18.75">
      <c r="A2" s="29"/>
      <c r="B2" s="29"/>
      <c r="D2" s="6"/>
      <c r="E2" s="6"/>
      <c r="F2" s="6"/>
    </row>
    <row r="3" spans="1:21" ht="18.75">
      <c r="A3" s="29"/>
      <c r="B3" s="29"/>
      <c r="D3" s="6"/>
      <c r="E3" s="6"/>
      <c r="F3" s="6"/>
      <c r="I3" t="s">
        <v>5</v>
      </c>
    </row>
    <row r="4" spans="1:21">
      <c r="A4" s="29"/>
      <c r="B4" s="29"/>
      <c r="C4" s="3"/>
      <c r="D4" s="5" t="s">
        <v>8</v>
      </c>
      <c r="E4" t="s">
        <v>3</v>
      </c>
      <c r="F4" t="s">
        <v>2</v>
      </c>
      <c r="G4" t="s">
        <v>1</v>
      </c>
      <c r="H4" s="7" t="s">
        <v>0</v>
      </c>
      <c r="I4" s="4" t="s">
        <v>4</v>
      </c>
      <c r="J4" s="7" t="s">
        <v>6</v>
      </c>
      <c r="K4" s="7"/>
      <c r="M4" t="s">
        <v>7</v>
      </c>
    </row>
    <row r="5" spans="1:21">
      <c r="A5" s="29"/>
      <c r="B5" s="29"/>
    </row>
    <row r="6" spans="1:21">
      <c r="A6" s="30" t="s">
        <v>116</v>
      </c>
      <c r="B6" s="30"/>
      <c r="C6" s="30"/>
      <c r="D6" s="31">
        <f>E6-F6</f>
        <v>5.7638888887595385E-2</v>
      </c>
      <c r="E6" s="32">
        <v>42504.328472222223</v>
      </c>
      <c r="F6" s="32">
        <v>42504.270833333336</v>
      </c>
      <c r="G6" s="33">
        <f>D6*24*60</f>
        <v>82.999999998137355</v>
      </c>
      <c r="H6" s="34">
        <v>117400</v>
      </c>
      <c r="I6" s="35">
        <f t="shared" ref="I6:I37" si="0">H6/G6</f>
        <v>1414.4578313570437</v>
      </c>
      <c r="J6" s="36" t="s">
        <v>117</v>
      </c>
      <c r="K6" s="37"/>
      <c r="L6" s="37"/>
      <c r="M6" s="38">
        <v>1</v>
      </c>
      <c r="T6" s="2"/>
      <c r="U6" s="2"/>
    </row>
    <row r="7" spans="1:21">
      <c r="A7" s="30" t="s">
        <v>116</v>
      </c>
      <c r="B7" s="30"/>
      <c r="C7" s="30"/>
      <c r="D7" s="31">
        <f>E7-F7</f>
        <v>5.7638888887595385E-2</v>
      </c>
      <c r="E7" s="32">
        <v>42504.328472222223</v>
      </c>
      <c r="F7" s="32">
        <v>42504.270833333336</v>
      </c>
      <c r="G7" s="33">
        <f>D7*24*60</f>
        <v>82.999999998137355</v>
      </c>
      <c r="H7" s="34">
        <v>117400</v>
      </c>
      <c r="I7" s="35">
        <f t="shared" si="0"/>
        <v>1414.4578313570437</v>
      </c>
      <c r="J7" s="39" t="s">
        <v>118</v>
      </c>
      <c r="K7" s="37"/>
      <c r="L7" s="37"/>
      <c r="M7" s="38">
        <v>2</v>
      </c>
    </row>
    <row r="8" spans="1:21">
      <c r="A8" s="37" t="s">
        <v>145</v>
      </c>
      <c r="B8" s="32">
        <v>42504.481249999997</v>
      </c>
      <c r="C8" s="40">
        <v>3</v>
      </c>
      <c r="D8" s="40">
        <v>42</v>
      </c>
      <c r="E8" s="32">
        <f>B8-(C8/24+D8/1440)</f>
        <v>42504.32708333333</v>
      </c>
      <c r="F8" s="32">
        <v>42504.270833333336</v>
      </c>
      <c r="G8" s="33">
        <f>(E8-F8)*24*60</f>
        <v>80.999999991618097</v>
      </c>
      <c r="H8" s="34">
        <v>114300</v>
      </c>
      <c r="I8" s="41">
        <f t="shared" si="0"/>
        <v>1411.1111112571332</v>
      </c>
      <c r="J8" s="37" t="s">
        <v>146</v>
      </c>
      <c r="K8" s="37"/>
      <c r="L8" s="37"/>
      <c r="M8" s="38">
        <v>3</v>
      </c>
    </row>
    <row r="9" spans="1:21">
      <c r="A9" s="42" t="s">
        <v>57</v>
      </c>
      <c r="B9" s="42"/>
      <c r="C9" s="42"/>
      <c r="D9" s="31">
        <f t="shared" ref="D9:D16" si="1">E9-F9</f>
        <v>6.0416666667151731E-2</v>
      </c>
      <c r="E9" s="32">
        <v>42504.331250000003</v>
      </c>
      <c r="F9" s="32">
        <v>42504.270833333336</v>
      </c>
      <c r="G9" s="33">
        <f t="shared" ref="G9:G16" si="2">D9*24*60</f>
        <v>87.000000000698492</v>
      </c>
      <c r="H9" s="34">
        <v>119000</v>
      </c>
      <c r="I9" s="35">
        <f t="shared" si="0"/>
        <v>1367.8160919430413</v>
      </c>
      <c r="J9" s="39" t="s">
        <v>125</v>
      </c>
      <c r="K9" s="37"/>
      <c r="L9" s="37"/>
      <c r="M9" s="43">
        <v>4</v>
      </c>
    </row>
    <row r="10" spans="1:21">
      <c r="A10" s="42" t="s">
        <v>57</v>
      </c>
      <c r="B10" s="42"/>
      <c r="C10" s="42"/>
      <c r="D10" s="31">
        <f t="shared" si="1"/>
        <v>6.1111111106583849E-2</v>
      </c>
      <c r="E10" s="32">
        <v>42504.331944444442</v>
      </c>
      <c r="F10" s="32">
        <v>42504.270833333336</v>
      </c>
      <c r="G10" s="33">
        <f t="shared" si="2"/>
        <v>87.999999993480742</v>
      </c>
      <c r="H10" s="34">
        <v>119000</v>
      </c>
      <c r="I10" s="35">
        <f t="shared" si="0"/>
        <v>1352.272727372907</v>
      </c>
      <c r="J10" s="39" t="s">
        <v>14</v>
      </c>
      <c r="K10" s="37"/>
      <c r="L10" s="37"/>
      <c r="M10" s="43">
        <v>5</v>
      </c>
    </row>
    <row r="11" spans="1:21">
      <c r="A11" s="42" t="s">
        <v>57</v>
      </c>
      <c r="B11" s="42"/>
      <c r="C11" s="42"/>
      <c r="D11" s="31">
        <f t="shared" si="1"/>
        <v>6.1111111106583849E-2</v>
      </c>
      <c r="E11" s="32">
        <v>42504.331944444442</v>
      </c>
      <c r="F11" s="32">
        <v>42504.270833333336</v>
      </c>
      <c r="G11" s="33">
        <f t="shared" si="2"/>
        <v>87.999999993480742</v>
      </c>
      <c r="H11" s="34">
        <v>119000</v>
      </c>
      <c r="I11" s="35">
        <f t="shared" si="0"/>
        <v>1352.272727372907</v>
      </c>
      <c r="J11" s="39" t="s">
        <v>16</v>
      </c>
      <c r="K11" s="37"/>
      <c r="L11" s="37"/>
      <c r="M11" s="43">
        <v>6</v>
      </c>
    </row>
    <row r="12" spans="1:21">
      <c r="A12" s="42" t="s">
        <v>57</v>
      </c>
      <c r="B12" s="42"/>
      <c r="C12" s="42"/>
      <c r="D12" s="31">
        <f t="shared" si="1"/>
        <v>6.1111111106583849E-2</v>
      </c>
      <c r="E12" s="32">
        <v>42504.331944444442</v>
      </c>
      <c r="F12" s="32">
        <v>42504.270833333336</v>
      </c>
      <c r="G12" s="33">
        <f t="shared" si="2"/>
        <v>87.999999993480742</v>
      </c>
      <c r="H12" s="34">
        <v>119000</v>
      </c>
      <c r="I12" s="35">
        <f t="shared" si="0"/>
        <v>1352.272727372907</v>
      </c>
      <c r="J12" s="39" t="s">
        <v>126</v>
      </c>
      <c r="K12" s="37"/>
      <c r="L12" s="37"/>
      <c r="M12" s="43">
        <v>7</v>
      </c>
    </row>
    <row r="13" spans="1:21">
      <c r="A13" s="30" t="s">
        <v>9</v>
      </c>
      <c r="B13" s="30"/>
      <c r="C13" s="30"/>
      <c r="D13" s="31">
        <f t="shared" si="1"/>
        <v>5.9722222220443655E-2</v>
      </c>
      <c r="E13" s="32">
        <v>42504.330555555556</v>
      </c>
      <c r="F13" s="32">
        <v>42504.270833333336</v>
      </c>
      <c r="G13" s="33">
        <f t="shared" si="2"/>
        <v>85.999999997438863</v>
      </c>
      <c r="H13" s="34">
        <v>115600</v>
      </c>
      <c r="I13" s="35">
        <f t="shared" si="0"/>
        <v>1344.1860465516586</v>
      </c>
      <c r="J13" s="39" t="s">
        <v>103</v>
      </c>
      <c r="K13" s="37"/>
      <c r="L13" s="37"/>
      <c r="M13" s="43">
        <v>8</v>
      </c>
    </row>
    <row r="14" spans="1:21">
      <c r="A14" s="42" t="s">
        <v>195</v>
      </c>
      <c r="B14" s="42"/>
      <c r="C14" s="42"/>
      <c r="D14" s="31">
        <f t="shared" si="1"/>
        <v>5.7638888887595385E-2</v>
      </c>
      <c r="E14" s="32">
        <v>42504.328472222223</v>
      </c>
      <c r="F14" s="32">
        <v>42504.270833333336</v>
      </c>
      <c r="G14" s="33">
        <f t="shared" si="2"/>
        <v>82.999999998137355</v>
      </c>
      <c r="H14" s="34">
        <v>111100</v>
      </c>
      <c r="I14" s="35">
        <f t="shared" si="0"/>
        <v>1338.5542168975091</v>
      </c>
      <c r="J14" s="44" t="s">
        <v>25</v>
      </c>
      <c r="K14" s="37"/>
      <c r="L14" s="37"/>
      <c r="M14" s="43">
        <v>9</v>
      </c>
    </row>
    <row r="15" spans="1:21">
      <c r="A15" s="42" t="s">
        <v>195</v>
      </c>
      <c r="B15" s="42"/>
      <c r="C15" s="42"/>
      <c r="D15" s="31">
        <f t="shared" si="1"/>
        <v>5.7638888887595385E-2</v>
      </c>
      <c r="E15" s="32">
        <v>42504.328472222223</v>
      </c>
      <c r="F15" s="32">
        <v>42504.270833333336</v>
      </c>
      <c r="G15" s="33">
        <f t="shared" si="2"/>
        <v>82.999999998137355</v>
      </c>
      <c r="H15" s="34">
        <v>111100</v>
      </c>
      <c r="I15" s="35">
        <f t="shared" si="0"/>
        <v>1338.5542168975091</v>
      </c>
      <c r="J15" s="44" t="s">
        <v>26</v>
      </c>
      <c r="K15" s="37"/>
      <c r="L15" s="37"/>
      <c r="M15" s="43">
        <v>10</v>
      </c>
    </row>
    <row r="16" spans="1:21">
      <c r="A16" s="42" t="s">
        <v>57</v>
      </c>
      <c r="B16" s="42"/>
      <c r="C16" s="42"/>
      <c r="D16" s="31">
        <f t="shared" si="1"/>
        <v>6.1805555553291924E-2</v>
      </c>
      <c r="E16" s="32">
        <v>42504.332638888889</v>
      </c>
      <c r="F16" s="32">
        <v>42504.270833333336</v>
      </c>
      <c r="G16" s="33">
        <f t="shared" si="2"/>
        <v>88.999999996740371</v>
      </c>
      <c r="H16" s="34">
        <v>119000</v>
      </c>
      <c r="I16" s="35">
        <f t="shared" si="0"/>
        <v>1337.0786517343638</v>
      </c>
      <c r="J16" s="39" t="s">
        <v>127</v>
      </c>
      <c r="K16" s="37"/>
      <c r="L16" s="37"/>
      <c r="M16" s="43">
        <v>11</v>
      </c>
    </row>
    <row r="17" spans="1:13">
      <c r="A17" s="37" t="s">
        <v>148</v>
      </c>
      <c r="B17" s="32">
        <v>42504.484722222223</v>
      </c>
      <c r="C17" s="40">
        <v>3</v>
      </c>
      <c r="D17" s="40">
        <v>40</v>
      </c>
      <c r="E17" s="32">
        <f>B17-(C17/24+D17/1440)</f>
        <v>42504.331944444442</v>
      </c>
      <c r="F17" s="32">
        <v>42504.270833333336</v>
      </c>
      <c r="G17" s="33">
        <f>(E17-F17)*24*60</f>
        <v>87.999999993480742</v>
      </c>
      <c r="H17" s="34">
        <v>117600</v>
      </c>
      <c r="I17" s="41">
        <f t="shared" si="0"/>
        <v>1336.3636364626375</v>
      </c>
      <c r="J17" s="37" t="s">
        <v>149</v>
      </c>
      <c r="K17" s="37"/>
      <c r="L17" s="37"/>
      <c r="M17" s="43">
        <v>12</v>
      </c>
    </row>
    <row r="18" spans="1:13">
      <c r="A18" s="37" t="s">
        <v>148</v>
      </c>
      <c r="B18" s="32">
        <v>42504.484722222223</v>
      </c>
      <c r="C18" s="40">
        <v>3</v>
      </c>
      <c r="D18" s="40">
        <v>40</v>
      </c>
      <c r="E18" s="32">
        <f>B18-(C18/24+D18/1440)</f>
        <v>42504.331944444442</v>
      </c>
      <c r="F18" s="32">
        <v>42504.270833333336</v>
      </c>
      <c r="G18" s="33">
        <f>(E18-F18)*24*60</f>
        <v>87.999999993480742</v>
      </c>
      <c r="H18" s="34">
        <v>117600</v>
      </c>
      <c r="I18" s="41">
        <f t="shared" si="0"/>
        <v>1336.3636364626375</v>
      </c>
      <c r="J18" s="37" t="s">
        <v>150</v>
      </c>
      <c r="K18" s="37"/>
      <c r="L18" s="37"/>
      <c r="M18" s="43">
        <v>13</v>
      </c>
    </row>
    <row r="19" spans="1:13">
      <c r="A19" s="42" t="s">
        <v>195</v>
      </c>
      <c r="B19" s="42"/>
      <c r="C19" s="42"/>
      <c r="D19" s="31">
        <f>E19-F19</f>
        <v>5.8333333334303461E-2</v>
      </c>
      <c r="E19" s="32">
        <v>42504.32916666667</v>
      </c>
      <c r="F19" s="32">
        <v>42504.270833333336</v>
      </c>
      <c r="G19" s="33">
        <f>D19*24*60</f>
        <v>84.000000001396984</v>
      </c>
      <c r="H19" s="34">
        <v>111100</v>
      </c>
      <c r="I19" s="35">
        <f t="shared" si="0"/>
        <v>1322.6190475970513</v>
      </c>
      <c r="J19" s="44" t="s">
        <v>27</v>
      </c>
      <c r="K19" s="37"/>
      <c r="L19" s="37"/>
      <c r="M19" s="43">
        <v>14</v>
      </c>
    </row>
    <row r="20" spans="1:13">
      <c r="A20" s="42" t="s">
        <v>57</v>
      </c>
      <c r="B20" s="42"/>
      <c r="C20" s="42"/>
      <c r="D20" s="31">
        <f>E20-F20</f>
        <v>6.25E-2</v>
      </c>
      <c r="E20" s="32">
        <v>42504.333333333336</v>
      </c>
      <c r="F20" s="32">
        <v>42504.270833333336</v>
      </c>
      <c r="G20" s="33">
        <f>D20*24*60</f>
        <v>90</v>
      </c>
      <c r="H20" s="34">
        <v>119000</v>
      </c>
      <c r="I20" s="35">
        <f t="shared" si="0"/>
        <v>1322.2222222222222</v>
      </c>
      <c r="J20" s="39" t="s">
        <v>128</v>
      </c>
      <c r="K20" s="37"/>
      <c r="L20" s="37"/>
      <c r="M20" s="43">
        <v>15</v>
      </c>
    </row>
    <row r="21" spans="1:13">
      <c r="A21" s="42" t="s">
        <v>57</v>
      </c>
      <c r="B21" s="42"/>
      <c r="C21" s="42"/>
      <c r="D21" s="31">
        <f>E21-F21</f>
        <v>6.25E-2</v>
      </c>
      <c r="E21" s="32">
        <v>42504.333333333336</v>
      </c>
      <c r="F21" s="32">
        <v>42504.270833333336</v>
      </c>
      <c r="G21" s="33">
        <f>D21*24*60</f>
        <v>90</v>
      </c>
      <c r="H21" s="34">
        <v>119000</v>
      </c>
      <c r="I21" s="35">
        <f t="shared" si="0"/>
        <v>1322.2222222222222</v>
      </c>
      <c r="J21" s="39" t="s">
        <v>129</v>
      </c>
      <c r="K21" s="37"/>
      <c r="L21" s="37"/>
      <c r="M21" s="43">
        <v>16</v>
      </c>
    </row>
    <row r="22" spans="1:13">
      <c r="A22" s="42" t="s">
        <v>195</v>
      </c>
      <c r="B22" s="42"/>
      <c r="C22" s="42"/>
      <c r="D22" s="31">
        <f>E22-F22</f>
        <v>5.9027777773735579E-2</v>
      </c>
      <c r="E22" s="32">
        <v>42504.329861111109</v>
      </c>
      <c r="F22" s="32">
        <v>42504.270833333336</v>
      </c>
      <c r="G22" s="33">
        <f>D22*24*60</f>
        <v>84.999999994179234</v>
      </c>
      <c r="H22" s="34">
        <v>111100</v>
      </c>
      <c r="I22" s="35">
        <f t="shared" si="0"/>
        <v>1307.0588236189187</v>
      </c>
      <c r="J22" s="44" t="s">
        <v>28</v>
      </c>
      <c r="K22" s="37"/>
      <c r="L22" s="37"/>
      <c r="M22" s="43">
        <v>17</v>
      </c>
    </row>
    <row r="23" spans="1:13">
      <c r="A23" s="37" t="s">
        <v>148</v>
      </c>
      <c r="B23" s="32">
        <v>42504.484722222223</v>
      </c>
      <c r="C23" s="40">
        <v>3</v>
      </c>
      <c r="D23" s="40">
        <v>36</v>
      </c>
      <c r="E23" s="32">
        <f>B23-(C23/24+D23/1440)</f>
        <v>42504.334722222222</v>
      </c>
      <c r="F23" s="32">
        <v>42504.270833333336</v>
      </c>
      <c r="G23" s="33">
        <f>(E23-F23)*24*60</f>
        <v>91.999999996041879</v>
      </c>
      <c r="H23" s="34">
        <v>117600</v>
      </c>
      <c r="I23" s="41">
        <f t="shared" si="0"/>
        <v>1278.2608696202121</v>
      </c>
      <c r="J23" s="37" t="s">
        <v>151</v>
      </c>
      <c r="K23" s="37"/>
      <c r="L23" s="37"/>
      <c r="M23" s="43">
        <v>18</v>
      </c>
    </row>
    <row r="24" spans="1:13">
      <c r="A24" s="37" t="s">
        <v>148</v>
      </c>
      <c r="B24" s="32">
        <v>42504.484722222223</v>
      </c>
      <c r="C24" s="40">
        <v>3</v>
      </c>
      <c r="D24" s="40">
        <v>36</v>
      </c>
      <c r="E24" s="32">
        <f>B24-(C24/24+D24/1440)</f>
        <v>42504.334722222222</v>
      </c>
      <c r="F24" s="32">
        <v>42504.270833333336</v>
      </c>
      <c r="G24" s="33">
        <f>(E24-F24)*24*60</f>
        <v>91.999999996041879</v>
      </c>
      <c r="H24" s="34">
        <v>117600</v>
      </c>
      <c r="I24" s="41">
        <f t="shared" si="0"/>
        <v>1278.2608696202121</v>
      </c>
      <c r="J24" s="45" t="s">
        <v>152</v>
      </c>
      <c r="K24" s="45"/>
      <c r="L24" s="37"/>
      <c r="M24" s="43">
        <v>19</v>
      </c>
    </row>
    <row r="25" spans="1:13">
      <c r="A25" s="30" t="s">
        <v>116</v>
      </c>
      <c r="B25" s="30"/>
      <c r="C25" s="30"/>
      <c r="D25" s="31">
        <f>E25-F25</f>
        <v>6.3888888886140194E-2</v>
      </c>
      <c r="E25" s="32">
        <v>42504.334722222222</v>
      </c>
      <c r="F25" s="32">
        <v>42504.270833333336</v>
      </c>
      <c r="G25" s="33">
        <f>D25*24*60</f>
        <v>91.999999996041879</v>
      </c>
      <c r="H25" s="34">
        <v>117400</v>
      </c>
      <c r="I25" s="35">
        <f t="shared" si="0"/>
        <v>1276.0869565766402</v>
      </c>
      <c r="J25" s="39" t="s">
        <v>119</v>
      </c>
      <c r="K25" s="37"/>
      <c r="L25" s="37"/>
      <c r="M25" s="43">
        <v>20</v>
      </c>
    </row>
    <row r="26" spans="1:13">
      <c r="A26" s="30" t="s">
        <v>98</v>
      </c>
      <c r="B26" s="30"/>
      <c r="C26" s="30"/>
      <c r="D26" s="31">
        <f>E26-F26</f>
        <v>5.9027777773735579E-2</v>
      </c>
      <c r="E26" s="32">
        <v>42504.329861111109</v>
      </c>
      <c r="F26" s="32">
        <v>42504.270833333336</v>
      </c>
      <c r="G26" s="33">
        <f>D26*24*60</f>
        <v>84.999999994179234</v>
      </c>
      <c r="H26" s="34">
        <v>108000</v>
      </c>
      <c r="I26" s="35">
        <f t="shared" si="0"/>
        <v>1270.5882353811271</v>
      </c>
      <c r="J26" s="39" t="s">
        <v>99</v>
      </c>
      <c r="K26" s="37"/>
      <c r="L26" s="37"/>
      <c r="M26" s="43">
        <v>21</v>
      </c>
    </row>
    <row r="27" spans="1:13">
      <c r="A27" s="37" t="s">
        <v>148</v>
      </c>
      <c r="B27" s="32">
        <v>42504.484722222223</v>
      </c>
      <c r="C27" s="40">
        <v>3</v>
      </c>
      <c r="D27" s="40">
        <v>35</v>
      </c>
      <c r="E27" s="32">
        <f>B27-(C27/24+D27/1440)</f>
        <v>42504.335416666669</v>
      </c>
      <c r="F27" s="32">
        <v>42504.270833333336</v>
      </c>
      <c r="G27" s="33">
        <f>(E27-F27)*24*60</f>
        <v>92.999999999301508</v>
      </c>
      <c r="H27" s="34">
        <v>117600</v>
      </c>
      <c r="I27" s="41">
        <f t="shared" si="0"/>
        <v>1264.5161290417554</v>
      </c>
      <c r="J27" s="37" t="s">
        <v>153</v>
      </c>
      <c r="K27" s="37"/>
      <c r="L27" s="37"/>
      <c r="M27" s="43">
        <v>22</v>
      </c>
    </row>
    <row r="28" spans="1:13">
      <c r="A28" s="30" t="s">
        <v>9</v>
      </c>
      <c r="B28" s="30"/>
      <c r="C28" s="30"/>
      <c r="D28" s="31">
        <f>E28-F28</f>
        <v>6.5972222218988463E-2</v>
      </c>
      <c r="E28" s="32">
        <v>42504.336805555555</v>
      </c>
      <c r="F28" s="32">
        <v>42504.270833333336</v>
      </c>
      <c r="G28" s="33">
        <f>D28*24*60</f>
        <v>94.999999995343387</v>
      </c>
      <c r="H28" s="34">
        <v>115600</v>
      </c>
      <c r="I28" s="35">
        <f t="shared" si="0"/>
        <v>1216.8421053228037</v>
      </c>
      <c r="J28" s="39" t="s">
        <v>10</v>
      </c>
      <c r="K28" s="37"/>
      <c r="L28" s="37"/>
      <c r="M28" s="43">
        <v>23</v>
      </c>
    </row>
    <row r="29" spans="1:13" ht="15.75" customHeight="1">
      <c r="A29" s="42" t="s">
        <v>195</v>
      </c>
      <c r="B29" s="42"/>
      <c r="C29" s="42"/>
      <c r="D29" s="31">
        <f>E29-F29</f>
        <v>6.4583333332848269E-2</v>
      </c>
      <c r="E29" s="32">
        <v>42504.335416666669</v>
      </c>
      <c r="F29" s="32">
        <v>42504.270833333336</v>
      </c>
      <c r="G29" s="33">
        <f>D29*24*60</f>
        <v>92.999999999301508</v>
      </c>
      <c r="H29" s="34">
        <v>111100</v>
      </c>
      <c r="I29" s="35">
        <f t="shared" si="0"/>
        <v>1194.623655922951</v>
      </c>
      <c r="J29" s="44" t="s">
        <v>29</v>
      </c>
      <c r="K29" s="37"/>
      <c r="L29" s="37"/>
      <c r="M29" s="43">
        <v>24</v>
      </c>
    </row>
    <row r="30" spans="1:13">
      <c r="A30" s="30" t="s">
        <v>9</v>
      </c>
      <c r="B30" s="30"/>
      <c r="C30" s="30"/>
      <c r="D30" s="31">
        <f>E30-F30</f>
        <v>6.7361111105128657E-2</v>
      </c>
      <c r="E30" s="32">
        <v>42504.338194444441</v>
      </c>
      <c r="F30" s="32">
        <v>42504.270833333336</v>
      </c>
      <c r="G30" s="33">
        <f>D30*24*60</f>
        <v>96.999999991385266</v>
      </c>
      <c r="H30" s="34">
        <v>115600</v>
      </c>
      <c r="I30" s="35">
        <f t="shared" si="0"/>
        <v>1191.7525774254291</v>
      </c>
      <c r="J30" s="39" t="s">
        <v>104</v>
      </c>
      <c r="K30" s="37"/>
      <c r="L30" s="37"/>
      <c r="M30" s="43">
        <v>25</v>
      </c>
    </row>
    <row r="31" spans="1:13">
      <c r="A31" s="37" t="s">
        <v>145</v>
      </c>
      <c r="B31" s="32">
        <v>42504.488888888889</v>
      </c>
      <c r="C31" s="40">
        <v>3</v>
      </c>
      <c r="D31" s="40">
        <v>38</v>
      </c>
      <c r="E31" s="32">
        <f>B31-(C31/24+D31/1440)</f>
        <v>42504.337500000001</v>
      </c>
      <c r="F31" s="32">
        <v>42504.270833333336</v>
      </c>
      <c r="G31" s="33">
        <f>(E31-F31)*24*60</f>
        <v>95.999999998603016</v>
      </c>
      <c r="H31" s="34">
        <v>114300</v>
      </c>
      <c r="I31" s="41">
        <f t="shared" si="0"/>
        <v>1190.6250000173259</v>
      </c>
      <c r="J31" s="37" t="s">
        <v>147</v>
      </c>
      <c r="K31" s="37"/>
      <c r="L31" s="37"/>
      <c r="M31" s="43">
        <v>26</v>
      </c>
    </row>
    <row r="32" spans="1:13">
      <c r="A32" s="42" t="s">
        <v>195</v>
      </c>
      <c r="B32" s="42"/>
      <c r="C32" s="42"/>
      <c r="D32" s="31">
        <f>E32-F32</f>
        <v>6.5277777772280388E-2</v>
      </c>
      <c r="E32" s="32">
        <v>42504.336111111108</v>
      </c>
      <c r="F32" s="32">
        <v>42504.270833333336</v>
      </c>
      <c r="G32" s="33">
        <f>D32*24*60</f>
        <v>93.999999992083758</v>
      </c>
      <c r="H32" s="34">
        <v>111100</v>
      </c>
      <c r="I32" s="35">
        <f t="shared" si="0"/>
        <v>1181.9148937165567</v>
      </c>
      <c r="J32" s="44" t="s">
        <v>30</v>
      </c>
      <c r="K32" s="37"/>
      <c r="L32" s="37"/>
      <c r="M32" s="43">
        <v>27</v>
      </c>
    </row>
    <row r="33" spans="1:13">
      <c r="A33" s="42" t="s">
        <v>57</v>
      </c>
      <c r="B33" s="42"/>
      <c r="C33" s="42"/>
      <c r="D33" s="31">
        <f>E33-F33</f>
        <v>7.0138888884685002E-2</v>
      </c>
      <c r="E33" s="32">
        <v>42504.34097222222</v>
      </c>
      <c r="F33" s="32">
        <v>42504.270833333336</v>
      </c>
      <c r="G33" s="33">
        <f>D33*24*60</f>
        <v>100.9999999939464</v>
      </c>
      <c r="H33" s="34">
        <v>119000</v>
      </c>
      <c r="I33" s="35">
        <f t="shared" si="0"/>
        <v>1178.2178218527965</v>
      </c>
      <c r="J33" s="39" t="s">
        <v>130</v>
      </c>
      <c r="K33" s="37"/>
      <c r="L33" s="37"/>
      <c r="M33" s="43">
        <v>28</v>
      </c>
    </row>
    <row r="34" spans="1:13">
      <c r="A34" s="42" t="s">
        <v>57</v>
      </c>
      <c r="B34" s="42"/>
      <c r="C34" s="42"/>
      <c r="D34" s="31">
        <f>E34-F34</f>
        <v>7.0138888884685002E-2</v>
      </c>
      <c r="E34" s="32">
        <v>42504.34097222222</v>
      </c>
      <c r="F34" s="32">
        <v>42504.270833333336</v>
      </c>
      <c r="G34" s="33">
        <f>D34*24*60</f>
        <v>100.9999999939464</v>
      </c>
      <c r="H34" s="34">
        <v>119000</v>
      </c>
      <c r="I34" s="35">
        <f t="shared" si="0"/>
        <v>1178.2178218527965</v>
      </c>
      <c r="J34" s="39" t="s">
        <v>131</v>
      </c>
      <c r="K34" s="37"/>
      <c r="L34" s="37"/>
      <c r="M34" s="43">
        <v>29</v>
      </c>
    </row>
    <row r="35" spans="1:13">
      <c r="A35" s="37" t="s">
        <v>148</v>
      </c>
      <c r="B35" s="32">
        <v>42504.484722222223</v>
      </c>
      <c r="C35" s="40">
        <v>3</v>
      </c>
      <c r="D35" s="40">
        <v>28</v>
      </c>
      <c r="E35" s="32">
        <f>B35-(C35/24+D35/1440)</f>
        <v>42504.340277777781</v>
      </c>
      <c r="F35" s="32">
        <v>42504.270833333336</v>
      </c>
      <c r="G35" s="33">
        <f>(E35-F35)*24*60</f>
        <v>100.00000000116415</v>
      </c>
      <c r="H35" s="34">
        <v>117600</v>
      </c>
      <c r="I35" s="41">
        <f t="shared" si="0"/>
        <v>1175.9999999863096</v>
      </c>
      <c r="J35" s="37" t="s">
        <v>154</v>
      </c>
      <c r="K35" s="37"/>
      <c r="L35" s="37"/>
      <c r="M35" s="43">
        <v>30</v>
      </c>
    </row>
    <row r="36" spans="1:13">
      <c r="A36" s="42" t="s">
        <v>49</v>
      </c>
      <c r="B36" s="42"/>
      <c r="C36" s="42"/>
      <c r="D36" s="31">
        <f>E36-F36</f>
        <v>6.3888888886140194E-2</v>
      </c>
      <c r="E36" s="32">
        <v>42504.334722222222</v>
      </c>
      <c r="F36" s="32">
        <v>42504.270833333336</v>
      </c>
      <c r="G36" s="33">
        <f>D36*24*60</f>
        <v>91.999999996041879</v>
      </c>
      <c r="H36" s="34">
        <v>107800</v>
      </c>
      <c r="I36" s="35">
        <f t="shared" si="0"/>
        <v>1171.7391304851944</v>
      </c>
      <c r="J36" s="44" t="s">
        <v>31</v>
      </c>
      <c r="K36" s="37"/>
      <c r="L36" s="37"/>
      <c r="M36" s="43">
        <v>31</v>
      </c>
    </row>
    <row r="37" spans="1:13">
      <c r="A37" s="42" t="s">
        <v>124</v>
      </c>
      <c r="B37" s="42"/>
      <c r="C37" s="42"/>
      <c r="D37" s="31">
        <f>E37-F37</f>
        <v>7.0833333331393078E-2</v>
      </c>
      <c r="E37" s="32">
        <v>42504.341666666667</v>
      </c>
      <c r="F37" s="32">
        <v>42504.270833333336</v>
      </c>
      <c r="G37" s="33">
        <f>D37*24*60</f>
        <v>101.99999999720603</v>
      </c>
      <c r="H37" s="34">
        <v>119000</v>
      </c>
      <c r="I37" s="35">
        <f t="shared" si="0"/>
        <v>1166.6666666986239</v>
      </c>
      <c r="J37" s="44" t="s">
        <v>58</v>
      </c>
      <c r="K37" s="37"/>
      <c r="L37" s="37"/>
      <c r="M37" s="43">
        <v>32</v>
      </c>
    </row>
    <row r="38" spans="1:13">
      <c r="A38" s="42" t="s">
        <v>57</v>
      </c>
      <c r="B38" s="42"/>
      <c r="C38" s="42"/>
      <c r="D38" s="31">
        <f>E38-F38</f>
        <v>7.0833333331393078E-2</v>
      </c>
      <c r="E38" s="32">
        <v>42504.341666666667</v>
      </c>
      <c r="F38" s="32">
        <v>42504.270833333336</v>
      </c>
      <c r="G38" s="33">
        <f>D38*24*60</f>
        <v>101.99999999720603</v>
      </c>
      <c r="H38" s="34">
        <v>119000</v>
      </c>
      <c r="I38" s="35">
        <f t="shared" ref="I38:I69" si="3">H38/G38</f>
        <v>1166.6666666986239</v>
      </c>
      <c r="J38" s="39" t="s">
        <v>11</v>
      </c>
      <c r="K38" s="37"/>
      <c r="L38" s="37"/>
      <c r="M38" s="43">
        <v>33</v>
      </c>
    </row>
    <row r="39" spans="1:13">
      <c r="A39" s="42" t="s">
        <v>57</v>
      </c>
      <c r="B39" s="42"/>
      <c r="C39" s="42"/>
      <c r="D39" s="31">
        <f>E39-F39</f>
        <v>7.0833333331393078E-2</v>
      </c>
      <c r="E39" s="32">
        <v>42504.341666666667</v>
      </c>
      <c r="F39" s="32">
        <v>42504.270833333336</v>
      </c>
      <c r="G39" s="33">
        <f>D39*24*60</f>
        <v>101.99999999720603</v>
      </c>
      <c r="H39" s="34">
        <v>119000</v>
      </c>
      <c r="I39" s="35">
        <f t="shared" si="3"/>
        <v>1166.6666666986239</v>
      </c>
      <c r="J39" s="39" t="s">
        <v>15</v>
      </c>
      <c r="K39" s="37"/>
      <c r="L39" s="37"/>
      <c r="M39" s="43">
        <v>34</v>
      </c>
    </row>
    <row r="40" spans="1:13">
      <c r="A40" s="42" t="s">
        <v>57</v>
      </c>
      <c r="B40" s="42"/>
      <c r="C40" s="42"/>
      <c r="D40" s="31">
        <f>E40-F40</f>
        <v>7.0833333331393078E-2</v>
      </c>
      <c r="E40" s="32">
        <v>42504.341666666667</v>
      </c>
      <c r="F40" s="32">
        <v>42504.270833333336</v>
      </c>
      <c r="G40" s="33">
        <f>D40*24*60</f>
        <v>101.99999999720603</v>
      </c>
      <c r="H40" s="34">
        <v>119000</v>
      </c>
      <c r="I40" s="35">
        <f t="shared" si="3"/>
        <v>1166.6666666986239</v>
      </c>
      <c r="J40" s="39" t="s">
        <v>132</v>
      </c>
      <c r="K40" s="37"/>
      <c r="L40" s="37"/>
      <c r="M40" s="43">
        <v>35</v>
      </c>
    </row>
    <row r="41" spans="1:13">
      <c r="A41" s="37" t="s">
        <v>148</v>
      </c>
      <c r="B41" s="32">
        <v>42504.484722222223</v>
      </c>
      <c r="C41" s="40">
        <v>3</v>
      </c>
      <c r="D41" s="40">
        <v>27</v>
      </c>
      <c r="E41" s="32">
        <f>B41-(C41/24+D41/1440)</f>
        <v>42504.34097222222</v>
      </c>
      <c r="F41" s="32">
        <v>42504.270833333336</v>
      </c>
      <c r="G41" s="33">
        <f>(E41-F41)*24*60</f>
        <v>100.9999999939464</v>
      </c>
      <c r="H41" s="34">
        <v>117600</v>
      </c>
      <c r="I41" s="41">
        <f t="shared" si="3"/>
        <v>1164.3564357133519</v>
      </c>
      <c r="J41" s="37" t="s">
        <v>155</v>
      </c>
      <c r="K41" s="37"/>
      <c r="L41" s="37"/>
      <c r="M41" s="43">
        <v>36</v>
      </c>
    </row>
    <row r="42" spans="1:13">
      <c r="A42" s="37" t="s">
        <v>148</v>
      </c>
      <c r="B42" s="32">
        <v>42504.484722222223</v>
      </c>
      <c r="C42" s="40">
        <v>3</v>
      </c>
      <c r="D42" s="40">
        <v>27</v>
      </c>
      <c r="E42" s="32">
        <f>B42-(C42/24+D42/1440)</f>
        <v>42504.34097222222</v>
      </c>
      <c r="F42" s="32">
        <v>42504.270833333336</v>
      </c>
      <c r="G42" s="33">
        <f>(E42-F42)*24*60</f>
        <v>100.9999999939464</v>
      </c>
      <c r="H42" s="34">
        <v>117600</v>
      </c>
      <c r="I42" s="41">
        <f t="shared" si="3"/>
        <v>1164.3564357133519</v>
      </c>
      <c r="J42" s="37" t="s">
        <v>156</v>
      </c>
      <c r="K42" s="37"/>
      <c r="L42" s="37"/>
      <c r="M42" s="43">
        <v>37</v>
      </c>
    </row>
    <row r="43" spans="1:13">
      <c r="A43" s="37" t="s">
        <v>148</v>
      </c>
      <c r="B43" s="32">
        <v>42504.484722222223</v>
      </c>
      <c r="C43" s="40">
        <v>3</v>
      </c>
      <c r="D43" s="40">
        <v>27</v>
      </c>
      <c r="E43" s="32">
        <f>B43-(C43/24+D43/1440)</f>
        <v>42504.34097222222</v>
      </c>
      <c r="F43" s="32">
        <v>42504.270833333336</v>
      </c>
      <c r="G43" s="33">
        <f>(E43-F43)*24*60</f>
        <v>100.9999999939464</v>
      </c>
      <c r="H43" s="34">
        <v>117600</v>
      </c>
      <c r="I43" s="41">
        <f t="shared" si="3"/>
        <v>1164.3564357133519</v>
      </c>
      <c r="J43" s="37" t="s">
        <v>157</v>
      </c>
      <c r="K43" s="37"/>
      <c r="L43" s="37"/>
      <c r="M43" s="43">
        <v>38</v>
      </c>
    </row>
    <row r="44" spans="1:13">
      <c r="A44" s="42" t="s">
        <v>57</v>
      </c>
      <c r="B44" s="42"/>
      <c r="C44" s="42"/>
      <c r="D44" s="31">
        <f>E44-F44</f>
        <v>7.1527777778101154E-2</v>
      </c>
      <c r="E44" s="32">
        <v>42504.342361111114</v>
      </c>
      <c r="F44" s="32">
        <v>42504.270833333336</v>
      </c>
      <c r="G44" s="33">
        <f>D44*24*60</f>
        <v>103.00000000046566</v>
      </c>
      <c r="H44" s="34">
        <v>119000</v>
      </c>
      <c r="I44" s="35">
        <f t="shared" si="3"/>
        <v>1155.3398058200194</v>
      </c>
      <c r="J44" s="39" t="s">
        <v>133</v>
      </c>
      <c r="K44" s="37"/>
      <c r="L44" s="37"/>
      <c r="M44" s="43">
        <v>39</v>
      </c>
    </row>
    <row r="45" spans="1:13">
      <c r="A45" s="42" t="s">
        <v>57</v>
      </c>
      <c r="B45" s="42"/>
      <c r="C45" s="42"/>
      <c r="D45" s="31">
        <f>E45-F45</f>
        <v>7.1527777778101154E-2</v>
      </c>
      <c r="E45" s="32">
        <v>42504.342361111114</v>
      </c>
      <c r="F45" s="32">
        <v>42504.270833333336</v>
      </c>
      <c r="G45" s="33">
        <f>D45*24*60</f>
        <v>103.00000000046566</v>
      </c>
      <c r="H45" s="34">
        <v>119000</v>
      </c>
      <c r="I45" s="35">
        <f t="shared" si="3"/>
        <v>1155.3398058200194</v>
      </c>
      <c r="J45" s="39" t="s">
        <v>134</v>
      </c>
      <c r="K45" s="37"/>
      <c r="L45" s="37"/>
      <c r="M45" s="43">
        <v>40</v>
      </c>
    </row>
    <row r="46" spans="1:13">
      <c r="A46" s="42" t="s">
        <v>57</v>
      </c>
      <c r="B46" s="42"/>
      <c r="C46" s="42"/>
      <c r="D46" s="31">
        <f>E46-F46</f>
        <v>7.1527777778101154E-2</v>
      </c>
      <c r="E46" s="32">
        <v>42504.342361111114</v>
      </c>
      <c r="F46" s="32">
        <v>42504.270833333336</v>
      </c>
      <c r="G46" s="33">
        <f>D46*24*60</f>
        <v>103.00000000046566</v>
      </c>
      <c r="H46" s="34">
        <v>119000</v>
      </c>
      <c r="I46" s="35">
        <f t="shared" si="3"/>
        <v>1155.3398058200194</v>
      </c>
      <c r="J46" s="39" t="s">
        <v>135</v>
      </c>
      <c r="K46" s="37"/>
      <c r="L46" s="37"/>
      <c r="M46" s="43">
        <v>41</v>
      </c>
    </row>
    <row r="47" spans="1:13">
      <c r="A47" s="37" t="s">
        <v>148</v>
      </c>
      <c r="B47" s="32">
        <v>42504.484722222223</v>
      </c>
      <c r="C47" s="40">
        <v>3</v>
      </c>
      <c r="D47" s="40">
        <v>26</v>
      </c>
      <c r="E47" s="32">
        <f>B47-(C47/24+D47/1440)</f>
        <v>42504.341666666667</v>
      </c>
      <c r="F47" s="32">
        <v>42504.270833333336</v>
      </c>
      <c r="G47" s="33">
        <f>(E47-F47)*24*60</f>
        <v>101.99999999720603</v>
      </c>
      <c r="H47" s="34">
        <v>117600</v>
      </c>
      <c r="I47" s="41">
        <f t="shared" si="3"/>
        <v>1152.9411765021694</v>
      </c>
      <c r="J47" s="37" t="s">
        <v>158</v>
      </c>
      <c r="K47" s="37"/>
      <c r="L47" s="37"/>
      <c r="M47" s="43">
        <v>42</v>
      </c>
    </row>
    <row r="48" spans="1:13">
      <c r="A48" s="30" t="s">
        <v>9</v>
      </c>
      <c r="B48" s="30"/>
      <c r="C48" s="30"/>
      <c r="D48" s="31">
        <f>E48-F48</f>
        <v>7.0138888884685002E-2</v>
      </c>
      <c r="E48" s="32">
        <v>42504.34097222222</v>
      </c>
      <c r="F48" s="32">
        <v>42504.270833333336</v>
      </c>
      <c r="G48" s="33">
        <f>D48*24*60</f>
        <v>100.9999999939464</v>
      </c>
      <c r="H48" s="34">
        <v>115600</v>
      </c>
      <c r="I48" s="35">
        <f t="shared" si="3"/>
        <v>1144.5544555141453</v>
      </c>
      <c r="J48" s="39" t="s">
        <v>105</v>
      </c>
      <c r="K48" s="37"/>
      <c r="L48" s="37"/>
      <c r="M48" s="43">
        <v>43</v>
      </c>
    </row>
    <row r="49" spans="1:13">
      <c r="A49" s="30" t="s">
        <v>116</v>
      </c>
      <c r="B49" s="30"/>
      <c r="C49" s="30"/>
      <c r="D49" s="31">
        <f>E49-F49</f>
        <v>7.2916666664241347E-2</v>
      </c>
      <c r="E49" s="32">
        <v>42504.34375</v>
      </c>
      <c r="F49" s="32">
        <v>42504.270833333336</v>
      </c>
      <c r="G49" s="33">
        <f>D49*24*60</f>
        <v>104.99999999650754</v>
      </c>
      <c r="H49" s="34">
        <v>117400</v>
      </c>
      <c r="I49" s="35">
        <f t="shared" si="3"/>
        <v>1118.0952381324275</v>
      </c>
      <c r="J49" s="39" t="s">
        <v>120</v>
      </c>
      <c r="K49" s="37"/>
      <c r="L49" s="37"/>
      <c r="M49" s="43">
        <v>44</v>
      </c>
    </row>
    <row r="50" spans="1:13">
      <c r="A50" s="37" t="s">
        <v>182</v>
      </c>
      <c r="B50" s="32">
        <v>42504.491666666669</v>
      </c>
      <c r="C50" s="40">
        <v>3</v>
      </c>
      <c r="D50" s="40">
        <v>35</v>
      </c>
      <c r="E50" s="32">
        <f>B50-(C50/24+D50/1440)</f>
        <v>42504.342361111114</v>
      </c>
      <c r="F50" s="32">
        <v>42504.270833333336</v>
      </c>
      <c r="G50" s="33">
        <f>(E50-F50)*24*60</f>
        <v>103.00000000046566</v>
      </c>
      <c r="H50" s="34">
        <v>112500</v>
      </c>
      <c r="I50" s="41">
        <f t="shared" si="3"/>
        <v>1092.2330097038</v>
      </c>
      <c r="J50" s="37" t="s">
        <v>183</v>
      </c>
      <c r="K50" s="37"/>
      <c r="L50" s="37"/>
      <c r="M50" s="43">
        <v>45</v>
      </c>
    </row>
    <row r="51" spans="1:13">
      <c r="A51" s="37" t="s">
        <v>182</v>
      </c>
      <c r="B51" s="32">
        <v>42504.491666666669</v>
      </c>
      <c r="C51" s="40">
        <v>3</v>
      </c>
      <c r="D51" s="40">
        <v>35</v>
      </c>
      <c r="E51" s="32">
        <f>B51-(C51/24+D51/1440)</f>
        <v>42504.342361111114</v>
      </c>
      <c r="F51" s="32">
        <v>42504.270833333336</v>
      </c>
      <c r="G51" s="33">
        <f>(E51-F51)*24*60</f>
        <v>103.00000000046566</v>
      </c>
      <c r="H51" s="34">
        <v>112500</v>
      </c>
      <c r="I51" s="41">
        <f t="shared" si="3"/>
        <v>1092.2330097038</v>
      </c>
      <c r="J51" s="37" t="s">
        <v>184</v>
      </c>
      <c r="K51" s="37"/>
      <c r="L51" s="37"/>
      <c r="M51" s="43">
        <v>46</v>
      </c>
    </row>
    <row r="52" spans="1:13">
      <c r="A52" s="30" t="s">
        <v>9</v>
      </c>
      <c r="B52" s="30"/>
      <c r="C52" s="30"/>
      <c r="D52" s="31">
        <f t="shared" ref="D52:D60" si="4">E52-F52</f>
        <v>7.3611111110949423E-2</v>
      </c>
      <c r="E52" s="32">
        <v>42504.344444444447</v>
      </c>
      <c r="F52" s="32">
        <v>42504.270833333336</v>
      </c>
      <c r="G52" s="33">
        <f t="shared" ref="G52:G60" si="5">D52*24*60</f>
        <v>105.99999999976717</v>
      </c>
      <c r="H52" s="34">
        <v>115600</v>
      </c>
      <c r="I52" s="35">
        <f t="shared" si="3"/>
        <v>1090.5660377382444</v>
      </c>
      <c r="J52" s="39" t="s">
        <v>106</v>
      </c>
      <c r="K52" s="37"/>
      <c r="L52" s="37"/>
      <c r="M52" s="43">
        <v>47</v>
      </c>
    </row>
    <row r="53" spans="1:13">
      <c r="A53" s="42" t="s">
        <v>124</v>
      </c>
      <c r="B53" s="42"/>
      <c r="C53" s="42"/>
      <c r="D53" s="31">
        <f t="shared" si="4"/>
        <v>7.6388888883229811E-2</v>
      </c>
      <c r="E53" s="32">
        <v>42504.347222222219</v>
      </c>
      <c r="F53" s="32">
        <v>42504.270833333336</v>
      </c>
      <c r="G53" s="33">
        <f t="shared" si="5"/>
        <v>109.99999999185093</v>
      </c>
      <c r="H53" s="34">
        <v>119000</v>
      </c>
      <c r="I53" s="35">
        <f t="shared" si="3"/>
        <v>1081.8181818983255</v>
      </c>
      <c r="J53" s="46" t="s">
        <v>59</v>
      </c>
      <c r="K53" s="37"/>
      <c r="L53" s="37"/>
      <c r="M53" s="43">
        <v>48</v>
      </c>
    </row>
    <row r="54" spans="1:13">
      <c r="A54" s="42" t="s">
        <v>124</v>
      </c>
      <c r="B54" s="42"/>
      <c r="C54" s="42"/>
      <c r="D54" s="31">
        <f t="shared" si="4"/>
        <v>7.6388888883229811E-2</v>
      </c>
      <c r="E54" s="32">
        <v>42504.347222222219</v>
      </c>
      <c r="F54" s="32">
        <v>42504.270833333336</v>
      </c>
      <c r="G54" s="33">
        <f t="shared" si="5"/>
        <v>109.99999999185093</v>
      </c>
      <c r="H54" s="34">
        <v>119000</v>
      </c>
      <c r="I54" s="35">
        <f t="shared" si="3"/>
        <v>1081.8181818983255</v>
      </c>
      <c r="J54" s="44" t="s">
        <v>60</v>
      </c>
      <c r="K54" s="37"/>
      <c r="L54" s="37"/>
      <c r="M54" s="43">
        <v>49</v>
      </c>
    </row>
    <row r="55" spans="1:13">
      <c r="A55" s="42" t="s">
        <v>124</v>
      </c>
      <c r="B55" s="42"/>
      <c r="C55" s="42"/>
      <c r="D55" s="31">
        <f t="shared" si="4"/>
        <v>7.6388888883229811E-2</v>
      </c>
      <c r="E55" s="32">
        <v>42504.347222222219</v>
      </c>
      <c r="F55" s="32">
        <v>42504.270833333336</v>
      </c>
      <c r="G55" s="33">
        <f t="shared" si="5"/>
        <v>109.99999999185093</v>
      </c>
      <c r="H55" s="34">
        <v>119000</v>
      </c>
      <c r="I55" s="35">
        <f t="shared" si="3"/>
        <v>1081.8181818983255</v>
      </c>
      <c r="J55" s="44" t="s">
        <v>61</v>
      </c>
      <c r="K55" s="37"/>
      <c r="L55" s="37"/>
      <c r="M55" s="43">
        <v>50</v>
      </c>
    </row>
    <row r="56" spans="1:13">
      <c r="A56" s="42" t="s">
        <v>57</v>
      </c>
      <c r="B56" s="42"/>
      <c r="C56" s="42"/>
      <c r="D56" s="31">
        <f t="shared" si="4"/>
        <v>7.6388888883229811E-2</v>
      </c>
      <c r="E56" s="32">
        <v>42504.347222222219</v>
      </c>
      <c r="F56" s="32">
        <v>42504.270833333336</v>
      </c>
      <c r="G56" s="33">
        <f t="shared" si="5"/>
        <v>109.99999999185093</v>
      </c>
      <c r="H56" s="34">
        <v>119000</v>
      </c>
      <c r="I56" s="35">
        <f t="shared" si="3"/>
        <v>1081.8181818983255</v>
      </c>
      <c r="J56" s="39" t="s">
        <v>136</v>
      </c>
      <c r="K56" s="37"/>
      <c r="L56" s="37"/>
      <c r="M56" s="43">
        <v>51</v>
      </c>
    </row>
    <row r="57" spans="1:13">
      <c r="A57" s="42" t="s">
        <v>57</v>
      </c>
      <c r="B57" s="42"/>
      <c r="C57" s="42"/>
      <c r="D57" s="31">
        <f t="shared" si="4"/>
        <v>7.6388888883229811E-2</v>
      </c>
      <c r="E57" s="32">
        <v>42504.347222222219</v>
      </c>
      <c r="F57" s="32">
        <v>42504.270833333336</v>
      </c>
      <c r="G57" s="33">
        <f t="shared" si="5"/>
        <v>109.99999999185093</v>
      </c>
      <c r="H57" s="34">
        <v>119000</v>
      </c>
      <c r="I57" s="35">
        <f t="shared" si="3"/>
        <v>1081.8181818983255</v>
      </c>
      <c r="J57" s="39" t="s">
        <v>137</v>
      </c>
      <c r="K57" s="37"/>
      <c r="L57" s="37"/>
      <c r="M57" s="43">
        <v>52</v>
      </c>
    </row>
    <row r="58" spans="1:13">
      <c r="A58" s="42" t="s">
        <v>57</v>
      </c>
      <c r="B58" s="42"/>
      <c r="C58" s="42"/>
      <c r="D58" s="31">
        <f t="shared" si="4"/>
        <v>7.6388888883229811E-2</v>
      </c>
      <c r="E58" s="32">
        <v>42504.347222222219</v>
      </c>
      <c r="F58" s="32">
        <v>42504.270833333336</v>
      </c>
      <c r="G58" s="33">
        <f t="shared" si="5"/>
        <v>109.99999999185093</v>
      </c>
      <c r="H58" s="34">
        <v>119000</v>
      </c>
      <c r="I58" s="35">
        <f t="shared" si="3"/>
        <v>1081.8181818983255</v>
      </c>
      <c r="J58" s="39" t="s">
        <v>138</v>
      </c>
      <c r="K58" s="37"/>
      <c r="L58" s="37"/>
      <c r="M58" s="43">
        <v>53</v>
      </c>
    </row>
    <row r="59" spans="1:13">
      <c r="A59" s="42" t="s">
        <v>57</v>
      </c>
      <c r="B59" s="42"/>
      <c r="C59" s="42"/>
      <c r="D59" s="31">
        <f t="shared" si="4"/>
        <v>7.6388888883229811E-2</v>
      </c>
      <c r="E59" s="32">
        <v>42504.347222222219</v>
      </c>
      <c r="F59" s="32">
        <v>42504.270833333336</v>
      </c>
      <c r="G59" s="33">
        <f t="shared" si="5"/>
        <v>109.99999999185093</v>
      </c>
      <c r="H59" s="34">
        <v>119000</v>
      </c>
      <c r="I59" s="35">
        <f t="shared" si="3"/>
        <v>1081.8181818983255</v>
      </c>
      <c r="J59" s="39" t="s">
        <v>139</v>
      </c>
      <c r="K59" s="37"/>
      <c r="L59" s="37"/>
      <c r="M59" s="43">
        <v>54</v>
      </c>
    </row>
    <row r="60" spans="1:13">
      <c r="A60" s="42" t="s">
        <v>57</v>
      </c>
      <c r="B60" s="42"/>
      <c r="C60" s="42"/>
      <c r="D60" s="31">
        <f t="shared" si="4"/>
        <v>7.6388888883229811E-2</v>
      </c>
      <c r="E60" s="32">
        <v>42504.347222222219</v>
      </c>
      <c r="F60" s="32">
        <v>42504.270833333336</v>
      </c>
      <c r="G60" s="33">
        <f t="shared" si="5"/>
        <v>109.99999999185093</v>
      </c>
      <c r="H60" s="34">
        <v>119000</v>
      </c>
      <c r="I60" s="35">
        <f t="shared" si="3"/>
        <v>1081.8181818983255</v>
      </c>
      <c r="J60" s="39" t="s">
        <v>140</v>
      </c>
      <c r="K60" s="37"/>
      <c r="L60" s="37"/>
      <c r="M60" s="43">
        <v>55</v>
      </c>
    </row>
    <row r="61" spans="1:13">
      <c r="A61" s="37" t="s">
        <v>182</v>
      </c>
      <c r="B61" s="32">
        <v>42504.491666666669</v>
      </c>
      <c r="C61" s="40">
        <v>3</v>
      </c>
      <c r="D61" s="40">
        <v>34</v>
      </c>
      <c r="E61" s="32">
        <f>B61-(C61/24+D61/1440)</f>
        <v>42504.343055555561</v>
      </c>
      <c r="F61" s="32">
        <v>42504.270833333336</v>
      </c>
      <c r="G61" s="33">
        <f>(E61-F61)*24*60</f>
        <v>104.00000000372529</v>
      </c>
      <c r="H61" s="34">
        <v>112500</v>
      </c>
      <c r="I61" s="41">
        <f t="shared" si="3"/>
        <v>1081.7307691920216</v>
      </c>
      <c r="J61" s="37" t="s">
        <v>185</v>
      </c>
      <c r="K61" s="37"/>
      <c r="L61" s="37"/>
      <c r="M61" s="43">
        <v>56</v>
      </c>
    </row>
    <row r="62" spans="1:13">
      <c r="A62" s="42" t="s">
        <v>195</v>
      </c>
      <c r="B62" s="42"/>
      <c r="C62" s="42"/>
      <c r="D62" s="31">
        <f>E62-F62</f>
        <v>7.1527777778101154E-2</v>
      </c>
      <c r="E62" s="32">
        <v>42504.342361111114</v>
      </c>
      <c r="F62" s="32">
        <v>42504.270833333336</v>
      </c>
      <c r="G62" s="33">
        <f>D62*24*60</f>
        <v>103.00000000046566</v>
      </c>
      <c r="H62" s="34">
        <v>111100</v>
      </c>
      <c r="I62" s="35">
        <f t="shared" si="3"/>
        <v>1078.6407766941527</v>
      </c>
      <c r="J62" s="44" t="s">
        <v>31</v>
      </c>
      <c r="K62" s="37"/>
      <c r="L62" s="37"/>
      <c r="M62" s="43">
        <v>57</v>
      </c>
    </row>
    <row r="63" spans="1:13">
      <c r="A63" s="42" t="s">
        <v>124</v>
      </c>
      <c r="B63" s="42"/>
      <c r="C63" s="42"/>
      <c r="D63" s="31">
        <f>E63-F63</f>
        <v>7.7083333329937886E-2</v>
      </c>
      <c r="E63" s="32">
        <v>42504.347916666666</v>
      </c>
      <c r="F63" s="32">
        <v>42504.270833333336</v>
      </c>
      <c r="G63" s="33">
        <f>D63*24*60</f>
        <v>110.99999999511056</v>
      </c>
      <c r="H63" s="34">
        <v>119000</v>
      </c>
      <c r="I63" s="35">
        <f t="shared" si="3"/>
        <v>1072.0720721192959</v>
      </c>
      <c r="J63" s="44" t="s">
        <v>62</v>
      </c>
      <c r="K63" s="37"/>
      <c r="L63" s="37"/>
      <c r="M63" s="43">
        <v>58</v>
      </c>
    </row>
    <row r="64" spans="1:13">
      <c r="A64" s="42" t="s">
        <v>124</v>
      </c>
      <c r="B64" s="42"/>
      <c r="C64" s="42"/>
      <c r="D64" s="31">
        <f>E64-F64</f>
        <v>7.7083333329937886E-2</v>
      </c>
      <c r="E64" s="32">
        <v>42504.347916666666</v>
      </c>
      <c r="F64" s="32">
        <v>42504.270833333336</v>
      </c>
      <c r="G64" s="33">
        <f>D64*24*60</f>
        <v>110.99999999511056</v>
      </c>
      <c r="H64" s="34">
        <v>119000</v>
      </c>
      <c r="I64" s="35">
        <f t="shared" si="3"/>
        <v>1072.0720721192959</v>
      </c>
      <c r="J64" s="44" t="s">
        <v>63</v>
      </c>
      <c r="K64" s="37"/>
      <c r="L64" s="37"/>
      <c r="M64" s="43">
        <v>59</v>
      </c>
    </row>
    <row r="65" spans="1:13">
      <c r="A65" s="42" t="s">
        <v>124</v>
      </c>
      <c r="B65" s="42"/>
      <c r="C65" s="42"/>
      <c r="D65" s="31">
        <f>E65-F65</f>
        <v>7.7083333329937886E-2</v>
      </c>
      <c r="E65" s="32">
        <v>42504.347916666666</v>
      </c>
      <c r="F65" s="32">
        <v>42504.270833333336</v>
      </c>
      <c r="G65" s="33">
        <f>D65*24*60</f>
        <v>110.99999999511056</v>
      </c>
      <c r="H65" s="34">
        <v>119000</v>
      </c>
      <c r="I65" s="35">
        <f t="shared" si="3"/>
        <v>1072.0720721192959</v>
      </c>
      <c r="J65" s="44" t="s">
        <v>64</v>
      </c>
      <c r="K65" s="37"/>
      <c r="L65" s="37"/>
      <c r="M65" s="43">
        <v>60</v>
      </c>
    </row>
    <row r="66" spans="1:13">
      <c r="A66" s="12"/>
      <c r="B66" s="12"/>
      <c r="C66" s="12"/>
      <c r="D66" s="10"/>
      <c r="E66" s="2"/>
      <c r="F66" s="2"/>
      <c r="G66" s="1"/>
      <c r="H66" s="9"/>
      <c r="I66" s="8"/>
      <c r="J66" s="15"/>
      <c r="K66" t="s">
        <v>194</v>
      </c>
      <c r="M66" s="13"/>
    </row>
    <row r="67" spans="1:13">
      <c r="A67" s="20"/>
      <c r="B67" s="20"/>
      <c r="C67" s="20"/>
      <c r="D67" s="21"/>
      <c r="E67" s="22"/>
      <c r="F67" s="22"/>
      <c r="G67" s="23"/>
      <c r="H67" s="24"/>
      <c r="I67" s="25"/>
      <c r="J67" s="28"/>
      <c r="K67" s="26"/>
      <c r="L67" s="26"/>
      <c r="M67" s="27"/>
    </row>
    <row r="68" spans="1:13">
      <c r="A68" s="20"/>
      <c r="B68" s="20"/>
      <c r="C68" s="20"/>
      <c r="D68" s="21"/>
      <c r="E68" s="22"/>
      <c r="F68" s="22"/>
      <c r="G68" s="23"/>
      <c r="H68" s="24"/>
      <c r="I68" s="25"/>
      <c r="J68" s="28"/>
      <c r="K68" s="26"/>
      <c r="L68" s="26"/>
      <c r="M68" s="27"/>
    </row>
    <row r="69" spans="1:13">
      <c r="A69" s="42" t="s">
        <v>57</v>
      </c>
      <c r="B69" s="42"/>
      <c r="C69" s="42"/>
      <c r="D69" s="31">
        <f>E69-F69</f>
        <v>7.7083333329937886E-2</v>
      </c>
      <c r="E69" s="32">
        <v>42504.347916666666</v>
      </c>
      <c r="F69" s="32">
        <v>42504.270833333336</v>
      </c>
      <c r="G69" s="33">
        <f>D69*24*60</f>
        <v>110.99999999511056</v>
      </c>
      <c r="H69" s="34">
        <v>119000</v>
      </c>
      <c r="I69" s="35">
        <f t="shared" ref="I69:I100" si="6">H69/G69</f>
        <v>1072.0720721192959</v>
      </c>
      <c r="J69" s="39" t="s">
        <v>141</v>
      </c>
      <c r="K69" s="37"/>
      <c r="L69" s="37"/>
      <c r="M69" s="43">
        <v>61</v>
      </c>
    </row>
    <row r="70" spans="1:13">
      <c r="A70" s="42" t="s">
        <v>57</v>
      </c>
      <c r="B70" s="42"/>
      <c r="C70" s="42"/>
      <c r="D70" s="31">
        <f>E70-F70</f>
        <v>7.7083333329937886E-2</v>
      </c>
      <c r="E70" s="32">
        <v>42504.347916666666</v>
      </c>
      <c r="F70" s="32">
        <v>42504.270833333336</v>
      </c>
      <c r="G70" s="33">
        <f>D70*24*60</f>
        <v>110.99999999511056</v>
      </c>
      <c r="H70" s="34">
        <v>119000</v>
      </c>
      <c r="I70" s="35">
        <f t="shared" si="6"/>
        <v>1072.0720721192959</v>
      </c>
      <c r="J70" s="39" t="s">
        <v>142</v>
      </c>
      <c r="K70" s="37"/>
      <c r="L70" s="37"/>
      <c r="M70" s="43">
        <v>62</v>
      </c>
    </row>
    <row r="71" spans="1:13">
      <c r="A71" s="42" t="s">
        <v>195</v>
      </c>
      <c r="B71" s="42"/>
      <c r="C71" s="42"/>
      <c r="D71" s="31">
        <f>E71-F71</f>
        <v>7.2222222217533272E-2</v>
      </c>
      <c r="E71" s="32">
        <v>42504.343055555553</v>
      </c>
      <c r="F71" s="32">
        <v>42504.270833333336</v>
      </c>
      <c r="G71" s="33">
        <f>D71*24*60</f>
        <v>103.99999999324791</v>
      </c>
      <c r="H71" s="34">
        <v>111100</v>
      </c>
      <c r="I71" s="35">
        <f t="shared" si="6"/>
        <v>1068.269230838587</v>
      </c>
      <c r="J71" s="44" t="s">
        <v>32</v>
      </c>
      <c r="K71" s="37"/>
      <c r="L71" s="37"/>
      <c r="M71" s="43">
        <v>63</v>
      </c>
    </row>
    <row r="72" spans="1:13">
      <c r="A72" s="42" t="s">
        <v>57</v>
      </c>
      <c r="B72" s="42"/>
      <c r="C72" s="42"/>
      <c r="D72" s="31">
        <f>E72-F72</f>
        <v>7.7777777776645962E-2</v>
      </c>
      <c r="E72" s="32">
        <v>42504.348611111112</v>
      </c>
      <c r="F72" s="32">
        <v>42504.270833333336</v>
      </c>
      <c r="G72" s="33">
        <f>D72*24*60</f>
        <v>111.99999999837019</v>
      </c>
      <c r="H72" s="34">
        <v>119000</v>
      </c>
      <c r="I72" s="35">
        <f t="shared" si="6"/>
        <v>1062.5000000154614</v>
      </c>
      <c r="J72" s="39" t="s">
        <v>143</v>
      </c>
      <c r="K72" s="37"/>
      <c r="L72" s="37"/>
      <c r="M72" s="43">
        <v>64</v>
      </c>
    </row>
    <row r="73" spans="1:13">
      <c r="A73" s="42" t="s">
        <v>57</v>
      </c>
      <c r="B73" s="42"/>
      <c r="C73" s="42"/>
      <c r="D73" s="31">
        <f>E73-F73</f>
        <v>7.7777777776645962E-2</v>
      </c>
      <c r="E73" s="32">
        <v>42504.348611111112</v>
      </c>
      <c r="F73" s="32">
        <v>42504.270833333336</v>
      </c>
      <c r="G73" s="33">
        <f>D73*24*60</f>
        <v>111.99999999837019</v>
      </c>
      <c r="H73" s="34">
        <v>119000</v>
      </c>
      <c r="I73" s="35">
        <f t="shared" si="6"/>
        <v>1062.5000000154614</v>
      </c>
      <c r="J73" s="39" t="s">
        <v>144</v>
      </c>
      <c r="K73" s="37"/>
      <c r="L73" s="37"/>
      <c r="M73" s="43">
        <v>65</v>
      </c>
    </row>
    <row r="74" spans="1:13">
      <c r="A74" s="37" t="s">
        <v>182</v>
      </c>
      <c r="B74" s="32">
        <v>42504.491666666669</v>
      </c>
      <c r="C74" s="40">
        <v>3</v>
      </c>
      <c r="D74" s="40">
        <v>32</v>
      </c>
      <c r="E74" s="32">
        <f>B74-(C74/24+D74/1440)</f>
        <v>42504.344444444447</v>
      </c>
      <c r="F74" s="32">
        <v>42504.270833333336</v>
      </c>
      <c r="G74" s="33">
        <f>(E74-F74)*24*60</f>
        <v>105.99999999976717</v>
      </c>
      <c r="H74" s="34">
        <v>112500</v>
      </c>
      <c r="I74" s="41">
        <f t="shared" si="6"/>
        <v>1061.3207547193124</v>
      </c>
      <c r="J74" s="37" t="s">
        <v>186</v>
      </c>
      <c r="K74" s="37"/>
      <c r="L74" s="37"/>
      <c r="M74" s="43">
        <v>66</v>
      </c>
    </row>
    <row r="75" spans="1:13">
      <c r="A75" s="30" t="s">
        <v>9</v>
      </c>
      <c r="B75" s="30"/>
      <c r="C75" s="30"/>
      <c r="D75" s="31">
        <f>E75-F75</f>
        <v>7.5694444443797693E-2</v>
      </c>
      <c r="E75" s="32">
        <v>42504.34652777778</v>
      </c>
      <c r="F75" s="32">
        <v>42504.270833333336</v>
      </c>
      <c r="G75" s="33">
        <f>D75*24*60</f>
        <v>108.99999999906868</v>
      </c>
      <c r="H75" s="34">
        <v>115600</v>
      </c>
      <c r="I75" s="35">
        <f t="shared" si="6"/>
        <v>1060.550458724658</v>
      </c>
      <c r="J75" s="39" t="s">
        <v>107</v>
      </c>
      <c r="K75" s="37"/>
      <c r="L75" s="37"/>
      <c r="M75" s="43">
        <v>67</v>
      </c>
    </row>
    <row r="76" spans="1:13">
      <c r="A76" s="30" t="s">
        <v>85</v>
      </c>
      <c r="B76" s="30"/>
      <c r="C76" s="30"/>
      <c r="D76" s="31">
        <f>E76-F76</f>
        <v>7.0138888884685002E-2</v>
      </c>
      <c r="E76" s="32">
        <v>42504.34097222222</v>
      </c>
      <c r="F76" s="32">
        <v>42504.270833333336</v>
      </c>
      <c r="G76" s="33">
        <f>D76*24*60</f>
        <v>100.9999999939464</v>
      </c>
      <c r="H76" s="34">
        <v>107100</v>
      </c>
      <c r="I76" s="35">
        <f t="shared" si="6"/>
        <v>1060.396039667517</v>
      </c>
      <c r="J76" s="39" t="s">
        <v>86</v>
      </c>
      <c r="K76" s="37"/>
      <c r="L76" s="37"/>
      <c r="M76" s="43">
        <v>68</v>
      </c>
    </row>
    <row r="77" spans="1:13">
      <c r="A77" s="42" t="s">
        <v>195</v>
      </c>
      <c r="B77" s="42"/>
      <c r="C77" s="42"/>
      <c r="D77" s="31">
        <f>E77-F77</f>
        <v>7.2916666664241347E-2</v>
      </c>
      <c r="E77" s="32">
        <v>42504.34375</v>
      </c>
      <c r="F77" s="32">
        <v>42504.270833333336</v>
      </c>
      <c r="G77" s="33">
        <f>D77*24*60</f>
        <v>104.99999999650754</v>
      </c>
      <c r="H77" s="34">
        <v>111100</v>
      </c>
      <c r="I77" s="35">
        <f t="shared" si="6"/>
        <v>1058.0952381304319</v>
      </c>
      <c r="J77" s="44" t="s">
        <v>33</v>
      </c>
      <c r="K77" s="37"/>
      <c r="L77" s="37"/>
      <c r="M77" s="43">
        <v>69</v>
      </c>
    </row>
    <row r="78" spans="1:13">
      <c r="A78" s="42" t="s">
        <v>124</v>
      </c>
      <c r="B78" s="42"/>
      <c r="C78" s="42"/>
      <c r="D78" s="31">
        <f>E78-F78</f>
        <v>7.8472222223354038E-2</v>
      </c>
      <c r="E78" s="32">
        <v>42504.349305555559</v>
      </c>
      <c r="F78" s="32">
        <v>42504.270833333336</v>
      </c>
      <c r="G78" s="33">
        <f>D78*24*60</f>
        <v>113.00000000162981</v>
      </c>
      <c r="H78" s="34">
        <v>119000</v>
      </c>
      <c r="I78" s="35">
        <f t="shared" si="6"/>
        <v>1053.0973451175544</v>
      </c>
      <c r="J78" s="44" t="s">
        <v>65</v>
      </c>
      <c r="K78" s="37"/>
      <c r="L78" s="37"/>
      <c r="M78" s="43">
        <v>70</v>
      </c>
    </row>
    <row r="79" spans="1:13">
      <c r="A79" s="37" t="s">
        <v>182</v>
      </c>
      <c r="B79" s="32">
        <v>42504.491666666669</v>
      </c>
      <c r="C79" s="40">
        <v>3</v>
      </c>
      <c r="D79" s="40">
        <v>31</v>
      </c>
      <c r="E79" s="32">
        <f>B79-(C79/24+D79/1440)</f>
        <v>42504.345138888893</v>
      </c>
      <c r="F79" s="32">
        <v>42504.270833333336</v>
      </c>
      <c r="G79" s="33">
        <f>(E79-F79)*24*60</f>
        <v>107.0000000030268</v>
      </c>
      <c r="H79" s="34">
        <v>112500</v>
      </c>
      <c r="I79" s="41">
        <f t="shared" si="6"/>
        <v>1051.4018691291367</v>
      </c>
      <c r="J79" s="37" t="s">
        <v>187</v>
      </c>
      <c r="K79" s="37"/>
      <c r="L79" s="37"/>
      <c r="M79" s="43">
        <v>71</v>
      </c>
    </row>
    <row r="80" spans="1:13">
      <c r="A80" s="30" t="s">
        <v>9</v>
      </c>
      <c r="B80" s="30"/>
      <c r="C80" s="30"/>
      <c r="D80" s="31">
        <f>E80-F80</f>
        <v>7.6388888883229811E-2</v>
      </c>
      <c r="E80" s="32">
        <v>42504.347222222219</v>
      </c>
      <c r="F80" s="32">
        <v>42504.270833333336</v>
      </c>
      <c r="G80" s="33">
        <f>D80*24*60</f>
        <v>109.99999999185093</v>
      </c>
      <c r="H80" s="34">
        <v>115600</v>
      </c>
      <c r="I80" s="35">
        <f t="shared" si="6"/>
        <v>1050.9090909869449</v>
      </c>
      <c r="J80" s="39" t="s">
        <v>108</v>
      </c>
      <c r="K80" s="37"/>
      <c r="L80" s="37"/>
      <c r="M80" s="43">
        <v>72</v>
      </c>
    </row>
    <row r="81" spans="1:13">
      <c r="A81" s="30" t="s">
        <v>9</v>
      </c>
      <c r="B81" s="30"/>
      <c r="C81" s="30"/>
      <c r="D81" s="31">
        <f>E81-F81</f>
        <v>7.6388888883229811E-2</v>
      </c>
      <c r="E81" s="32">
        <v>42504.347222222219</v>
      </c>
      <c r="F81" s="32">
        <v>42504.270833333336</v>
      </c>
      <c r="G81" s="33">
        <f>D81*24*60</f>
        <v>109.99999999185093</v>
      </c>
      <c r="H81" s="34">
        <v>115600</v>
      </c>
      <c r="I81" s="35">
        <f t="shared" si="6"/>
        <v>1050.9090909869449</v>
      </c>
      <c r="J81" s="39" t="s">
        <v>109</v>
      </c>
      <c r="K81" s="37"/>
      <c r="L81" s="37"/>
      <c r="M81" s="43">
        <v>73</v>
      </c>
    </row>
    <row r="82" spans="1:13">
      <c r="A82" s="30" t="s">
        <v>9</v>
      </c>
      <c r="B82" s="30"/>
      <c r="C82" s="30"/>
      <c r="D82" s="31">
        <f>E82-F82</f>
        <v>7.6388888883229811E-2</v>
      </c>
      <c r="E82" s="32">
        <v>42504.347222222219</v>
      </c>
      <c r="F82" s="32">
        <v>42504.270833333336</v>
      </c>
      <c r="G82" s="33">
        <f>D82*24*60</f>
        <v>109.99999999185093</v>
      </c>
      <c r="H82" s="34">
        <v>115600</v>
      </c>
      <c r="I82" s="35">
        <f t="shared" si="6"/>
        <v>1050.9090909869449</v>
      </c>
      <c r="J82" s="39" t="s">
        <v>110</v>
      </c>
      <c r="K82" s="37"/>
      <c r="L82" s="37"/>
      <c r="M82" s="43">
        <v>74</v>
      </c>
    </row>
    <row r="83" spans="1:13">
      <c r="A83" s="30" t="s">
        <v>116</v>
      </c>
      <c r="B83" s="30"/>
      <c r="C83" s="30"/>
      <c r="D83" s="31">
        <f>E83-F83</f>
        <v>7.7777777776645962E-2</v>
      </c>
      <c r="E83" s="32">
        <v>42504.348611111112</v>
      </c>
      <c r="F83" s="32">
        <v>42504.270833333336</v>
      </c>
      <c r="G83" s="33">
        <f>D83*24*60</f>
        <v>111.99999999837019</v>
      </c>
      <c r="H83" s="34">
        <v>117400</v>
      </c>
      <c r="I83" s="35">
        <f t="shared" si="6"/>
        <v>1048.2142857295391</v>
      </c>
      <c r="J83" s="39" t="s">
        <v>121</v>
      </c>
      <c r="K83" s="37"/>
      <c r="L83" s="37"/>
      <c r="M83" s="43">
        <v>75</v>
      </c>
    </row>
    <row r="84" spans="1:13">
      <c r="A84" s="42" t="s">
        <v>195</v>
      </c>
      <c r="B84" s="42"/>
      <c r="C84" s="42"/>
      <c r="D84" s="31">
        <f>E84-F84</f>
        <v>7.3611111110949423E-2</v>
      </c>
      <c r="E84" s="32">
        <v>42504.344444444447</v>
      </c>
      <c r="F84" s="32">
        <v>42504.270833333336</v>
      </c>
      <c r="G84" s="33">
        <f>D84*24*60</f>
        <v>105.99999999976717</v>
      </c>
      <c r="H84" s="34">
        <v>111100</v>
      </c>
      <c r="I84" s="35">
        <f t="shared" si="6"/>
        <v>1048.113207549472</v>
      </c>
      <c r="J84" s="44" t="s">
        <v>34</v>
      </c>
      <c r="K84" s="37"/>
      <c r="L84" s="37"/>
      <c r="M84" s="43">
        <v>76</v>
      </c>
    </row>
    <row r="85" spans="1:13">
      <c r="A85" s="37" t="s">
        <v>182</v>
      </c>
      <c r="B85" s="32">
        <v>42504.491666666669</v>
      </c>
      <c r="C85" s="40">
        <v>3</v>
      </c>
      <c r="D85" s="40">
        <v>30</v>
      </c>
      <c r="E85" s="32">
        <f>B85-(C85/24+D85/1440)</f>
        <v>42504.345833333333</v>
      </c>
      <c r="F85" s="32">
        <v>42504.270833333336</v>
      </c>
      <c r="G85" s="33">
        <f>(E85-F85)*24*60</f>
        <v>107.99999999580905</v>
      </c>
      <c r="H85" s="34">
        <v>112500</v>
      </c>
      <c r="I85" s="41">
        <f t="shared" si="6"/>
        <v>1041.6666667070886</v>
      </c>
      <c r="J85" s="37" t="s">
        <v>188</v>
      </c>
      <c r="K85" s="37"/>
      <c r="L85" s="37"/>
      <c r="M85" s="43">
        <v>77</v>
      </c>
    </row>
    <row r="86" spans="1:13">
      <c r="A86" s="37" t="s">
        <v>182</v>
      </c>
      <c r="B86" s="32">
        <v>42504.491666666669</v>
      </c>
      <c r="C86" s="40">
        <v>3</v>
      </c>
      <c r="D86" s="40">
        <v>30</v>
      </c>
      <c r="E86" s="32">
        <f>B86-(C86/24+D86/1440)</f>
        <v>42504.345833333333</v>
      </c>
      <c r="F86" s="32">
        <v>42504.270833333336</v>
      </c>
      <c r="G86" s="33">
        <f>(E86-F86)*24*60</f>
        <v>107.99999999580905</v>
      </c>
      <c r="H86" s="34">
        <v>112500</v>
      </c>
      <c r="I86" s="41">
        <f t="shared" si="6"/>
        <v>1041.6666667070886</v>
      </c>
      <c r="J86" s="37" t="s">
        <v>189</v>
      </c>
      <c r="K86" s="37"/>
      <c r="L86" s="37"/>
      <c r="M86" s="43">
        <v>78</v>
      </c>
    </row>
    <row r="87" spans="1:13">
      <c r="A87" s="42" t="s">
        <v>18</v>
      </c>
      <c r="B87" s="42"/>
      <c r="C87" s="42"/>
      <c r="D87" s="31">
        <f>E87-F87</f>
        <v>7.7083333329937886E-2</v>
      </c>
      <c r="E87" s="32">
        <v>42504.347916666666</v>
      </c>
      <c r="F87" s="32">
        <v>42504.270833333336</v>
      </c>
      <c r="G87" s="33">
        <f>D87*24*60</f>
        <v>110.99999999511056</v>
      </c>
      <c r="H87" s="34">
        <v>115600</v>
      </c>
      <c r="I87" s="35">
        <f t="shared" si="6"/>
        <v>1041.4414414873158</v>
      </c>
      <c r="J87" s="44" t="s">
        <v>19</v>
      </c>
      <c r="K87" s="47"/>
      <c r="L87" s="37"/>
      <c r="M87" s="43">
        <v>79</v>
      </c>
    </row>
    <row r="88" spans="1:13">
      <c r="A88" s="37" t="s">
        <v>148</v>
      </c>
      <c r="B88" s="32">
        <v>42504.484722222223</v>
      </c>
      <c r="C88" s="40">
        <v>3</v>
      </c>
      <c r="D88" s="40">
        <v>15</v>
      </c>
      <c r="E88" s="32">
        <f>B88-(C88/24+D88/1440)</f>
        <v>42504.349305555559</v>
      </c>
      <c r="F88" s="32">
        <v>42504.270833333336</v>
      </c>
      <c r="G88" s="33">
        <f>(E88-F88)*24*60</f>
        <v>113.00000000162981</v>
      </c>
      <c r="H88" s="34">
        <v>117600</v>
      </c>
      <c r="I88" s="41">
        <f t="shared" si="6"/>
        <v>1040.7079645867595</v>
      </c>
      <c r="J88" s="37" t="s">
        <v>159</v>
      </c>
      <c r="K88" s="37"/>
      <c r="L88" s="37"/>
      <c r="M88" s="43">
        <v>80</v>
      </c>
    </row>
    <row r="89" spans="1:13">
      <c r="A89" s="37" t="s">
        <v>148</v>
      </c>
      <c r="B89" s="32">
        <v>42504.484722222223</v>
      </c>
      <c r="C89" s="40">
        <v>3</v>
      </c>
      <c r="D89" s="40">
        <v>15</v>
      </c>
      <c r="E89" s="32">
        <f>B89-(C89/24+D89/1440)</f>
        <v>42504.349305555559</v>
      </c>
      <c r="F89" s="32">
        <v>42504.270833333336</v>
      </c>
      <c r="G89" s="33">
        <f>(E89-F89)*24*60</f>
        <v>113.00000000162981</v>
      </c>
      <c r="H89" s="34">
        <v>117600</v>
      </c>
      <c r="I89" s="41">
        <f t="shared" si="6"/>
        <v>1040.7079645867595</v>
      </c>
      <c r="J89" s="37" t="s">
        <v>160</v>
      </c>
      <c r="K89" s="37"/>
      <c r="L89" s="37"/>
      <c r="M89" s="43">
        <v>81</v>
      </c>
    </row>
    <row r="90" spans="1:13">
      <c r="A90" s="30" t="s">
        <v>85</v>
      </c>
      <c r="B90" s="30"/>
      <c r="C90" s="30"/>
      <c r="D90" s="31">
        <f t="shared" ref="D90:D96" si="7">E90-F90</f>
        <v>7.1527777778101154E-2</v>
      </c>
      <c r="E90" s="32">
        <v>42504.342361111114</v>
      </c>
      <c r="F90" s="32">
        <v>42504.270833333336</v>
      </c>
      <c r="G90" s="33">
        <f t="shared" ref="G90:G96" si="8">D90*24*60</f>
        <v>103.00000000046566</v>
      </c>
      <c r="H90" s="34">
        <v>107100</v>
      </c>
      <c r="I90" s="35">
        <f t="shared" si="6"/>
        <v>1039.8058252380174</v>
      </c>
      <c r="J90" s="39" t="s">
        <v>87</v>
      </c>
      <c r="K90" s="37"/>
      <c r="L90" s="37"/>
      <c r="M90" s="43">
        <v>82</v>
      </c>
    </row>
    <row r="91" spans="1:13">
      <c r="A91" s="42" t="s">
        <v>195</v>
      </c>
      <c r="B91" s="42"/>
      <c r="C91" s="42"/>
      <c r="D91" s="31">
        <f t="shared" si="7"/>
        <v>7.4305555550381541E-2</v>
      </c>
      <c r="E91" s="32">
        <v>42504.345138888886</v>
      </c>
      <c r="F91" s="32">
        <v>42504.270833333336</v>
      </c>
      <c r="G91" s="33">
        <f t="shared" si="8"/>
        <v>106.99999999254942</v>
      </c>
      <c r="H91" s="34">
        <v>111100</v>
      </c>
      <c r="I91" s="35">
        <f t="shared" si="6"/>
        <v>1038.3177570816456</v>
      </c>
      <c r="J91" s="44" t="s">
        <v>35</v>
      </c>
      <c r="K91" s="37"/>
      <c r="L91" s="37"/>
      <c r="M91" s="43">
        <v>83</v>
      </c>
    </row>
    <row r="92" spans="1:13">
      <c r="A92" s="42" t="s">
        <v>13</v>
      </c>
      <c r="B92" s="42"/>
      <c r="C92" s="42"/>
      <c r="D92" s="31">
        <f t="shared" si="7"/>
        <v>7.8472222223354038E-2</v>
      </c>
      <c r="E92" s="32">
        <v>42504.349305555559</v>
      </c>
      <c r="F92" s="32">
        <v>42504.270833333336</v>
      </c>
      <c r="G92" s="33">
        <f t="shared" si="8"/>
        <v>113.00000000162981</v>
      </c>
      <c r="H92" s="34">
        <v>116500</v>
      </c>
      <c r="I92" s="35">
        <f t="shared" si="6"/>
        <v>1030.9734513125638</v>
      </c>
      <c r="J92" s="44" t="s">
        <v>68</v>
      </c>
      <c r="K92" s="37"/>
      <c r="L92" s="37"/>
      <c r="M92" s="43">
        <v>84</v>
      </c>
    </row>
    <row r="93" spans="1:13">
      <c r="A93" s="42" t="s">
        <v>13</v>
      </c>
      <c r="B93" s="42"/>
      <c r="C93" s="42"/>
      <c r="D93" s="31">
        <f t="shared" si="7"/>
        <v>7.8472222223354038E-2</v>
      </c>
      <c r="E93" s="32">
        <v>42504.349305555559</v>
      </c>
      <c r="F93" s="32">
        <v>42504.270833333336</v>
      </c>
      <c r="G93" s="33">
        <f t="shared" si="8"/>
        <v>113.00000000162981</v>
      </c>
      <c r="H93" s="34">
        <v>116500</v>
      </c>
      <c r="I93" s="35">
        <f t="shared" si="6"/>
        <v>1030.9734513125638</v>
      </c>
      <c r="J93" s="44" t="s">
        <v>69</v>
      </c>
      <c r="K93" s="37"/>
      <c r="L93" s="37"/>
      <c r="M93" s="43">
        <v>85</v>
      </c>
    </row>
    <row r="94" spans="1:13">
      <c r="A94" s="42" t="s">
        <v>195</v>
      </c>
      <c r="B94" s="42"/>
      <c r="C94" s="42"/>
      <c r="D94" s="31">
        <f t="shared" si="7"/>
        <v>7.4999999997089617E-2</v>
      </c>
      <c r="E94" s="32">
        <v>42504.345833333333</v>
      </c>
      <c r="F94" s="32">
        <v>42504.270833333336</v>
      </c>
      <c r="G94" s="33">
        <f t="shared" si="8"/>
        <v>107.99999999580905</v>
      </c>
      <c r="H94" s="34">
        <v>111100</v>
      </c>
      <c r="I94" s="35">
        <f t="shared" si="6"/>
        <v>1028.7037037436226</v>
      </c>
      <c r="J94" s="44" t="s">
        <v>36</v>
      </c>
      <c r="K94" s="37"/>
      <c r="L94" s="37"/>
      <c r="M94" s="43">
        <v>86</v>
      </c>
    </row>
    <row r="95" spans="1:13">
      <c r="A95" s="42" t="s">
        <v>124</v>
      </c>
      <c r="B95" s="42"/>
      <c r="C95" s="42"/>
      <c r="D95" s="31">
        <f t="shared" si="7"/>
        <v>8.0555555556202307E-2</v>
      </c>
      <c r="E95" s="32">
        <v>42504.351388888892</v>
      </c>
      <c r="F95" s="32">
        <v>42504.270833333336</v>
      </c>
      <c r="G95" s="33">
        <f t="shared" si="8"/>
        <v>116.00000000093132</v>
      </c>
      <c r="H95" s="34">
        <v>119000</v>
      </c>
      <c r="I95" s="35">
        <f t="shared" si="6"/>
        <v>1025.8620689572811</v>
      </c>
      <c r="J95" s="44" t="s">
        <v>66</v>
      </c>
      <c r="K95" s="37"/>
      <c r="L95" s="37"/>
      <c r="M95" s="43">
        <v>87</v>
      </c>
    </row>
    <row r="96" spans="1:13">
      <c r="A96" s="42" t="s">
        <v>124</v>
      </c>
      <c r="B96" s="42"/>
      <c r="C96" s="42"/>
      <c r="D96" s="31">
        <f t="shared" si="7"/>
        <v>8.0555555556202307E-2</v>
      </c>
      <c r="E96" s="32">
        <v>42504.351388888892</v>
      </c>
      <c r="F96" s="32">
        <v>42504.270833333336</v>
      </c>
      <c r="G96" s="33">
        <f t="shared" si="8"/>
        <v>116.00000000093132</v>
      </c>
      <c r="H96" s="34">
        <v>119000</v>
      </c>
      <c r="I96" s="35">
        <f t="shared" si="6"/>
        <v>1025.8620689572811</v>
      </c>
      <c r="J96" s="44" t="s">
        <v>67</v>
      </c>
      <c r="K96" s="37"/>
      <c r="L96" s="37"/>
      <c r="M96" s="43">
        <v>88</v>
      </c>
    </row>
    <row r="97" spans="1:13">
      <c r="A97" s="37" t="s">
        <v>182</v>
      </c>
      <c r="B97" s="32">
        <v>42504.491666666669</v>
      </c>
      <c r="C97" s="40">
        <v>3</v>
      </c>
      <c r="D97" s="40">
        <v>28</v>
      </c>
      <c r="E97" s="32">
        <f>B97-(C97/24+D97/1440)</f>
        <v>42504.347222222226</v>
      </c>
      <c r="F97" s="32">
        <v>42504.270833333336</v>
      </c>
      <c r="G97" s="33">
        <f>(E97-F97)*24*60</f>
        <v>110.00000000232831</v>
      </c>
      <c r="H97" s="34">
        <v>112500</v>
      </c>
      <c r="I97" s="41">
        <f t="shared" si="6"/>
        <v>1022.7272727056253</v>
      </c>
      <c r="J97" s="37" t="s">
        <v>190</v>
      </c>
      <c r="K97" s="37"/>
      <c r="L97" s="37"/>
      <c r="M97" s="43">
        <v>89</v>
      </c>
    </row>
    <row r="98" spans="1:13">
      <c r="A98" s="37" t="s">
        <v>148</v>
      </c>
      <c r="B98" s="32">
        <v>42504.486111111109</v>
      </c>
      <c r="C98" s="40">
        <v>3</v>
      </c>
      <c r="D98" s="40">
        <v>15</v>
      </c>
      <c r="E98" s="32">
        <f>B98-(C98/24+D98/1440)</f>
        <v>42504.350694444445</v>
      </c>
      <c r="F98" s="32">
        <v>42504.270833333336</v>
      </c>
      <c r="G98" s="33">
        <f>(E98-F98)*24*60</f>
        <v>114.99999999767169</v>
      </c>
      <c r="H98" s="34">
        <v>117600</v>
      </c>
      <c r="I98" s="41">
        <f t="shared" si="6"/>
        <v>1022.6086956728778</v>
      </c>
      <c r="J98" s="37" t="s">
        <v>161</v>
      </c>
      <c r="K98" s="37" t="s">
        <v>162</v>
      </c>
      <c r="L98" s="37"/>
      <c r="M98" s="43">
        <v>90</v>
      </c>
    </row>
    <row r="99" spans="1:13">
      <c r="A99" s="42" t="s">
        <v>195</v>
      </c>
      <c r="B99" s="42"/>
      <c r="C99" s="42"/>
      <c r="D99" s="31">
        <f>E99-F99</f>
        <v>7.5694444443797693E-2</v>
      </c>
      <c r="E99" s="32">
        <v>42504.34652777778</v>
      </c>
      <c r="F99" s="32">
        <v>42504.270833333336</v>
      </c>
      <c r="G99" s="33">
        <f>D99*24*60</f>
        <v>108.99999999906868</v>
      </c>
      <c r="H99" s="34">
        <v>111100</v>
      </c>
      <c r="I99" s="35">
        <f t="shared" si="6"/>
        <v>1019.2660550545804</v>
      </c>
      <c r="J99" s="44" t="s">
        <v>37</v>
      </c>
      <c r="K99" s="37"/>
      <c r="L99" s="37"/>
      <c r="M99" s="43">
        <v>91</v>
      </c>
    </row>
    <row r="100" spans="1:13">
      <c r="A100" s="42" t="s">
        <v>49</v>
      </c>
      <c r="B100" s="42"/>
      <c r="C100" s="42"/>
      <c r="D100" s="31">
        <f>E100-F100</f>
        <v>7.3611111110949423E-2</v>
      </c>
      <c r="E100" s="32">
        <v>42504.344444444447</v>
      </c>
      <c r="F100" s="32">
        <v>42504.270833333336</v>
      </c>
      <c r="G100" s="33">
        <f>D100*24*60</f>
        <v>105.99999999976717</v>
      </c>
      <c r="H100" s="34">
        <v>107800</v>
      </c>
      <c r="I100" s="35">
        <f t="shared" si="6"/>
        <v>1016.9811320777055</v>
      </c>
      <c r="J100" s="44" t="s">
        <v>36</v>
      </c>
      <c r="K100" s="37"/>
      <c r="L100" s="37"/>
      <c r="M100" s="43">
        <v>92</v>
      </c>
    </row>
    <row r="101" spans="1:13">
      <c r="A101" s="37" t="s">
        <v>148</v>
      </c>
      <c r="B101" s="32">
        <v>42504.486111053244</v>
      </c>
      <c r="C101" s="40">
        <v>3</v>
      </c>
      <c r="D101" s="40">
        <v>14</v>
      </c>
      <c r="E101" s="32">
        <f>B101-(C101/24+D101/1440)</f>
        <v>42504.351388831019</v>
      </c>
      <c r="F101" s="32">
        <v>42504.270833333336</v>
      </c>
      <c r="G101" s="33">
        <f>(E101-F101)*24*60</f>
        <v>115.99991666385904</v>
      </c>
      <c r="H101" s="34">
        <v>117600</v>
      </c>
      <c r="I101" s="41">
        <f t="shared" ref="I101:I132" si="9">H101/G101</f>
        <v>1013.79383177298</v>
      </c>
      <c r="J101" s="37" t="s">
        <v>165</v>
      </c>
      <c r="K101" s="37" t="s">
        <v>166</v>
      </c>
      <c r="L101" s="37"/>
      <c r="M101" s="43">
        <v>93</v>
      </c>
    </row>
    <row r="102" spans="1:13">
      <c r="A102" s="37" t="s">
        <v>148</v>
      </c>
      <c r="B102" s="32">
        <v>42504.486111111109</v>
      </c>
      <c r="C102" s="40">
        <v>3</v>
      </c>
      <c r="D102" s="40">
        <v>14</v>
      </c>
      <c r="E102" s="32">
        <f>B102-(C102/24+D102/1440)</f>
        <v>42504.351388888885</v>
      </c>
      <c r="F102" s="32">
        <v>42504.270833333336</v>
      </c>
      <c r="G102" s="33">
        <f>(E102-F102)*24*60</f>
        <v>115.99999999045394</v>
      </c>
      <c r="H102" s="34">
        <v>117600</v>
      </c>
      <c r="I102" s="41">
        <f t="shared" si="9"/>
        <v>1013.7931035317046</v>
      </c>
      <c r="J102" s="37" t="s">
        <v>163</v>
      </c>
      <c r="K102" s="37" t="s">
        <v>164</v>
      </c>
      <c r="L102" s="37"/>
      <c r="M102" s="43">
        <v>94</v>
      </c>
    </row>
    <row r="103" spans="1:13">
      <c r="A103" s="30" t="s">
        <v>85</v>
      </c>
      <c r="B103" s="30"/>
      <c r="C103" s="30"/>
      <c r="D103" s="31">
        <f>E103-F103</f>
        <v>7.3611111110949423E-2</v>
      </c>
      <c r="E103" s="32">
        <v>42504.344444444447</v>
      </c>
      <c r="F103" s="32">
        <v>42504.270833333336</v>
      </c>
      <c r="G103" s="33">
        <f>D103*24*60</f>
        <v>105.99999999976717</v>
      </c>
      <c r="H103" s="34">
        <v>107100</v>
      </c>
      <c r="I103" s="35">
        <f t="shared" si="9"/>
        <v>1010.3773584927853</v>
      </c>
      <c r="J103" s="39" t="s">
        <v>88</v>
      </c>
      <c r="K103" s="37"/>
      <c r="L103" s="37"/>
      <c r="M103" s="43">
        <v>95</v>
      </c>
    </row>
    <row r="104" spans="1:13">
      <c r="A104" s="30" t="s">
        <v>85</v>
      </c>
      <c r="B104" s="30"/>
      <c r="C104" s="30"/>
      <c r="D104" s="31">
        <f>E104-F104</f>
        <v>7.3611111110949423E-2</v>
      </c>
      <c r="E104" s="32">
        <v>42504.344444444447</v>
      </c>
      <c r="F104" s="32">
        <v>42504.270833333336</v>
      </c>
      <c r="G104" s="33">
        <f>D104*24*60</f>
        <v>105.99999999976717</v>
      </c>
      <c r="H104" s="34">
        <v>107100</v>
      </c>
      <c r="I104" s="35">
        <f t="shared" si="9"/>
        <v>1010.3773584927853</v>
      </c>
      <c r="J104" s="39" t="s">
        <v>89</v>
      </c>
      <c r="K104" s="37"/>
      <c r="L104" s="37"/>
      <c r="M104" s="43">
        <v>96</v>
      </c>
    </row>
    <row r="105" spans="1:13">
      <c r="A105" s="42" t="s">
        <v>49</v>
      </c>
      <c r="B105" s="42"/>
      <c r="C105" s="42"/>
      <c r="D105" s="31">
        <f>E105-F105</f>
        <v>7.4305555550381541E-2</v>
      </c>
      <c r="E105" s="32">
        <v>42504.345138888886</v>
      </c>
      <c r="F105" s="32">
        <v>42504.270833333336</v>
      </c>
      <c r="G105" s="33">
        <f>D105*24*60</f>
        <v>106.99999999254942</v>
      </c>
      <c r="H105" s="34">
        <v>107800</v>
      </c>
      <c r="I105" s="35">
        <f t="shared" si="9"/>
        <v>1007.4766355841709</v>
      </c>
      <c r="J105" s="44" t="s">
        <v>38</v>
      </c>
      <c r="K105" s="37"/>
      <c r="L105" s="37"/>
      <c r="M105" s="43">
        <v>97</v>
      </c>
    </row>
    <row r="106" spans="1:13">
      <c r="A106" s="42" t="s">
        <v>18</v>
      </c>
      <c r="B106" s="42"/>
      <c r="C106" s="42"/>
      <c r="D106" s="31">
        <f>E106-F106</f>
        <v>7.9861111109494232E-2</v>
      </c>
      <c r="E106" s="32">
        <v>42504.350694444445</v>
      </c>
      <c r="F106" s="32">
        <v>42504.270833333336</v>
      </c>
      <c r="G106" s="33">
        <f>D106*24*60</f>
        <v>114.99999999767169</v>
      </c>
      <c r="H106" s="34">
        <v>115600</v>
      </c>
      <c r="I106" s="35">
        <f t="shared" si="9"/>
        <v>1005.2173913246996</v>
      </c>
      <c r="J106" s="44" t="s">
        <v>20</v>
      </c>
      <c r="K106" s="37"/>
      <c r="L106" s="37"/>
      <c r="M106" s="43">
        <v>98</v>
      </c>
    </row>
    <row r="107" spans="1:13">
      <c r="A107" s="37" t="s">
        <v>148</v>
      </c>
      <c r="B107" s="32">
        <v>42504.486111053244</v>
      </c>
      <c r="C107" s="40">
        <v>3</v>
      </c>
      <c r="D107" s="40">
        <v>13</v>
      </c>
      <c r="E107" s="32">
        <f>B107-(C107/24+D107/1440)</f>
        <v>42504.352083275466</v>
      </c>
      <c r="F107" s="32">
        <v>42504.270833333336</v>
      </c>
      <c r="G107" s="33">
        <f>(E107-F107)*24*60</f>
        <v>116.99991666711867</v>
      </c>
      <c r="H107" s="34">
        <v>117600</v>
      </c>
      <c r="I107" s="41">
        <f t="shared" si="9"/>
        <v>1005.1289210281119</v>
      </c>
      <c r="J107" s="37" t="s">
        <v>167</v>
      </c>
      <c r="K107" s="37" t="s">
        <v>168</v>
      </c>
      <c r="L107" s="37"/>
      <c r="M107" s="43">
        <v>99</v>
      </c>
    </row>
    <row r="108" spans="1:13">
      <c r="A108" s="37" t="s">
        <v>148</v>
      </c>
      <c r="B108" s="32">
        <v>42504.486111053244</v>
      </c>
      <c r="C108" s="40">
        <v>3</v>
      </c>
      <c r="D108" s="40">
        <v>13</v>
      </c>
      <c r="E108" s="32">
        <f>B108-(C108/24+D108/1440)</f>
        <v>42504.352083275466</v>
      </c>
      <c r="F108" s="32">
        <v>42504.270833333336</v>
      </c>
      <c r="G108" s="33">
        <f>(E108-F108)*24*60</f>
        <v>116.99991666711867</v>
      </c>
      <c r="H108" s="34">
        <v>117600</v>
      </c>
      <c r="I108" s="41">
        <f t="shared" si="9"/>
        <v>1005.1289210281119</v>
      </c>
      <c r="J108" s="37" t="s">
        <v>169</v>
      </c>
      <c r="K108" s="37" t="s">
        <v>170</v>
      </c>
      <c r="L108" s="37"/>
      <c r="M108" s="43">
        <v>100</v>
      </c>
    </row>
    <row r="109" spans="1:13">
      <c r="A109" s="37" t="s">
        <v>148</v>
      </c>
      <c r="B109" s="32">
        <v>42504.486111053244</v>
      </c>
      <c r="C109" s="40">
        <v>3</v>
      </c>
      <c r="D109" s="40">
        <v>13</v>
      </c>
      <c r="E109" s="32">
        <f>B109-(C109/24+D109/1440)</f>
        <v>42504.352083275466</v>
      </c>
      <c r="F109" s="32">
        <v>42504.270833333336</v>
      </c>
      <c r="G109" s="33">
        <f>(E109-F109)*24*60</f>
        <v>116.99991666711867</v>
      </c>
      <c r="H109" s="34">
        <v>117600</v>
      </c>
      <c r="I109" s="41">
        <f t="shared" si="9"/>
        <v>1005.1289210281119</v>
      </c>
      <c r="J109" s="37" t="s">
        <v>171</v>
      </c>
      <c r="K109" s="37" t="s">
        <v>172</v>
      </c>
      <c r="L109" s="37"/>
      <c r="M109" s="43">
        <v>101</v>
      </c>
    </row>
    <row r="110" spans="1:13">
      <c r="A110" s="42" t="s">
        <v>13</v>
      </c>
      <c r="B110" s="42"/>
      <c r="C110" s="42"/>
      <c r="D110" s="31">
        <f>E110-F110</f>
        <v>8.0555555556202307E-2</v>
      </c>
      <c r="E110" s="32">
        <v>42504.351388888892</v>
      </c>
      <c r="F110" s="32">
        <v>42504.270833333336</v>
      </c>
      <c r="G110" s="33">
        <f>D110*24*60</f>
        <v>116.00000000093132</v>
      </c>
      <c r="H110" s="34">
        <v>116500</v>
      </c>
      <c r="I110" s="35">
        <f t="shared" si="9"/>
        <v>1004.3103448195229</v>
      </c>
      <c r="J110" s="44" t="s">
        <v>70</v>
      </c>
      <c r="K110" s="37"/>
      <c r="L110" s="37"/>
      <c r="M110" s="43">
        <v>102</v>
      </c>
    </row>
    <row r="111" spans="1:13">
      <c r="A111" s="30" t="s">
        <v>85</v>
      </c>
      <c r="B111" s="30"/>
      <c r="C111" s="30"/>
      <c r="D111" s="31">
        <f>E111-F111</f>
        <v>7.4305555550381541E-2</v>
      </c>
      <c r="E111" s="32">
        <v>42504.345138888886</v>
      </c>
      <c r="F111" s="32">
        <v>42504.270833333336</v>
      </c>
      <c r="G111" s="33">
        <f>D111*24*60</f>
        <v>106.99999999254942</v>
      </c>
      <c r="H111" s="34">
        <v>107100</v>
      </c>
      <c r="I111" s="35">
        <f t="shared" si="9"/>
        <v>1000.934579508949</v>
      </c>
      <c r="J111" s="39" t="s">
        <v>90</v>
      </c>
      <c r="K111" s="37"/>
      <c r="L111" s="37"/>
      <c r="M111" s="43">
        <v>103</v>
      </c>
    </row>
    <row r="112" spans="1:13">
      <c r="A112" s="30" t="s">
        <v>98</v>
      </c>
      <c r="B112" s="30"/>
      <c r="C112" s="30"/>
      <c r="D112" s="31">
        <f>E112-F112</f>
        <v>7.4999999997089617E-2</v>
      </c>
      <c r="E112" s="32">
        <v>42504.345833333333</v>
      </c>
      <c r="F112" s="32">
        <v>42504.270833333336</v>
      </c>
      <c r="G112" s="33">
        <f>D112*24*60</f>
        <v>107.99999999580905</v>
      </c>
      <c r="H112" s="34">
        <v>108000</v>
      </c>
      <c r="I112" s="35">
        <f t="shared" si="9"/>
        <v>1000.0000000388051</v>
      </c>
      <c r="J112" s="39" t="s">
        <v>100</v>
      </c>
      <c r="K112" s="37"/>
      <c r="L112" s="37"/>
      <c r="M112" s="43">
        <v>104</v>
      </c>
    </row>
    <row r="113" spans="1:13">
      <c r="A113" s="37" t="s">
        <v>148</v>
      </c>
      <c r="B113" s="32">
        <v>42504.486111053244</v>
      </c>
      <c r="C113" s="40">
        <v>3</v>
      </c>
      <c r="D113" s="40">
        <v>12</v>
      </c>
      <c r="E113" s="32">
        <f>B113-(C113/24+D113/1440)</f>
        <v>42504.352777719912</v>
      </c>
      <c r="F113" s="32">
        <v>42504.270833333336</v>
      </c>
      <c r="G113" s="33">
        <f>(E113-F113)*24*60</f>
        <v>117.9999166703783</v>
      </c>
      <c r="H113" s="34">
        <v>117600</v>
      </c>
      <c r="I113" s="41">
        <f t="shared" si="9"/>
        <v>996.61087328141571</v>
      </c>
      <c r="J113" s="37" t="s">
        <v>173</v>
      </c>
      <c r="K113" s="37" t="s">
        <v>174</v>
      </c>
      <c r="L113" s="37" t="s">
        <v>175</v>
      </c>
      <c r="M113" s="43">
        <v>105</v>
      </c>
    </row>
    <row r="114" spans="1:13">
      <c r="A114" s="37" t="s">
        <v>148</v>
      </c>
      <c r="B114" s="32">
        <v>42504.486111053244</v>
      </c>
      <c r="C114" s="40">
        <v>3</v>
      </c>
      <c r="D114" s="40">
        <v>12</v>
      </c>
      <c r="E114" s="32">
        <f>B114-(C114/24+D114/1440)</f>
        <v>42504.352777719912</v>
      </c>
      <c r="F114" s="32">
        <v>42504.270833333336</v>
      </c>
      <c r="G114" s="33">
        <f>(E114-F114)*24*60</f>
        <v>117.9999166703783</v>
      </c>
      <c r="H114" s="34">
        <v>117600</v>
      </c>
      <c r="I114" s="41">
        <f t="shared" si="9"/>
        <v>996.61087328141571</v>
      </c>
      <c r="J114" s="37" t="s">
        <v>176</v>
      </c>
      <c r="K114" s="37"/>
      <c r="L114" s="37"/>
      <c r="M114" s="43">
        <v>106</v>
      </c>
    </row>
    <row r="115" spans="1:13">
      <c r="A115" s="37" t="s">
        <v>148</v>
      </c>
      <c r="B115" s="32">
        <v>42504.486111053244</v>
      </c>
      <c r="C115" s="40">
        <v>3</v>
      </c>
      <c r="D115" s="40">
        <v>12</v>
      </c>
      <c r="E115" s="32">
        <f>B115-(C115/24+D115/1440)</f>
        <v>42504.352777719912</v>
      </c>
      <c r="F115" s="32">
        <v>42504.270833333336</v>
      </c>
      <c r="G115" s="33">
        <f>(E115-F115)*24*60</f>
        <v>117.9999166703783</v>
      </c>
      <c r="H115" s="34">
        <v>117600</v>
      </c>
      <c r="I115" s="41">
        <f t="shared" si="9"/>
        <v>996.61087328141571</v>
      </c>
      <c r="J115" s="37" t="s">
        <v>177</v>
      </c>
      <c r="K115" s="37" t="s">
        <v>178</v>
      </c>
      <c r="L115" s="37" t="s">
        <v>179</v>
      </c>
      <c r="M115" s="43">
        <v>107</v>
      </c>
    </row>
    <row r="116" spans="1:13">
      <c r="A116" s="37" t="s">
        <v>148</v>
      </c>
      <c r="B116" s="32">
        <v>42504.486111053244</v>
      </c>
      <c r="C116" s="40">
        <v>3</v>
      </c>
      <c r="D116" s="40">
        <v>11</v>
      </c>
      <c r="E116" s="32">
        <f>B116-(C116/24+D116/1440)</f>
        <v>42504.353472164352</v>
      </c>
      <c r="F116" s="32">
        <v>42504.270833333336</v>
      </c>
      <c r="G116" s="33">
        <f>(E116-F116)*24*60</f>
        <v>118.99991666316055</v>
      </c>
      <c r="H116" s="34">
        <v>117600</v>
      </c>
      <c r="I116" s="41">
        <f t="shared" si="9"/>
        <v>988.23598618877077</v>
      </c>
      <c r="J116" s="37" t="s">
        <v>180</v>
      </c>
      <c r="K116" s="37"/>
      <c r="L116" s="37"/>
      <c r="M116" s="43">
        <v>108</v>
      </c>
    </row>
    <row r="117" spans="1:13">
      <c r="A117" s="37" t="s">
        <v>148</v>
      </c>
      <c r="B117" s="32">
        <v>42504.486111053244</v>
      </c>
      <c r="C117" s="40">
        <v>3</v>
      </c>
      <c r="D117" s="40">
        <v>11</v>
      </c>
      <c r="E117" s="32">
        <f>B117-(C117/24+D117/1440)</f>
        <v>42504.353472164352</v>
      </c>
      <c r="F117" s="32">
        <v>42504.270833333336</v>
      </c>
      <c r="G117" s="33">
        <f>(E117-F117)*24*60</f>
        <v>118.99991666316055</v>
      </c>
      <c r="H117" s="34">
        <v>117600</v>
      </c>
      <c r="I117" s="41">
        <f t="shared" si="9"/>
        <v>988.23598618877077</v>
      </c>
      <c r="J117" s="45" t="s">
        <v>181</v>
      </c>
      <c r="K117" s="37"/>
      <c r="L117" s="37"/>
      <c r="M117" s="43">
        <v>109</v>
      </c>
    </row>
    <row r="118" spans="1:13">
      <c r="A118" s="30" t="s">
        <v>85</v>
      </c>
      <c r="B118" s="30"/>
      <c r="C118" s="30"/>
      <c r="D118" s="31">
        <f t="shared" ref="D118:D123" si="10">E118-F118</f>
        <v>7.5694444443797693E-2</v>
      </c>
      <c r="E118" s="32">
        <v>42504.34652777778</v>
      </c>
      <c r="F118" s="32">
        <v>42504.270833333336</v>
      </c>
      <c r="G118" s="33">
        <f t="shared" ref="G118:G123" si="11">D118*24*60</f>
        <v>108.99999999906868</v>
      </c>
      <c r="H118" s="34">
        <v>107100</v>
      </c>
      <c r="I118" s="35">
        <f t="shared" si="9"/>
        <v>982.56880734784488</v>
      </c>
      <c r="J118" s="39" t="s">
        <v>91</v>
      </c>
      <c r="K118" s="37"/>
      <c r="L118" s="37"/>
      <c r="M118" s="43">
        <v>110</v>
      </c>
    </row>
    <row r="119" spans="1:13">
      <c r="A119" s="30" t="s">
        <v>85</v>
      </c>
      <c r="B119" s="30"/>
      <c r="C119" s="30"/>
      <c r="D119" s="31">
        <f t="shared" si="10"/>
        <v>7.5694444443797693E-2</v>
      </c>
      <c r="E119" s="32">
        <v>42504.34652777778</v>
      </c>
      <c r="F119" s="32">
        <v>42504.270833333336</v>
      </c>
      <c r="G119" s="33">
        <f t="shared" si="11"/>
        <v>108.99999999906868</v>
      </c>
      <c r="H119" s="34">
        <v>107100</v>
      </c>
      <c r="I119" s="35">
        <f t="shared" si="9"/>
        <v>982.56880734784488</v>
      </c>
      <c r="J119" s="39" t="s">
        <v>92</v>
      </c>
      <c r="K119" s="37"/>
      <c r="L119" s="37"/>
      <c r="M119" s="43">
        <v>111</v>
      </c>
    </row>
    <row r="120" spans="1:13">
      <c r="A120" s="30" t="s">
        <v>85</v>
      </c>
      <c r="B120" s="30"/>
      <c r="C120" s="30"/>
      <c r="D120" s="31">
        <f t="shared" si="10"/>
        <v>7.6388888883229811E-2</v>
      </c>
      <c r="E120" s="32">
        <v>42504.347222222219</v>
      </c>
      <c r="F120" s="32">
        <v>42504.270833333336</v>
      </c>
      <c r="G120" s="33">
        <f t="shared" si="11"/>
        <v>109.99999999185093</v>
      </c>
      <c r="H120" s="34">
        <v>107100</v>
      </c>
      <c r="I120" s="35">
        <f t="shared" si="9"/>
        <v>973.63636370849304</v>
      </c>
      <c r="J120" s="39" t="s">
        <v>93</v>
      </c>
      <c r="K120" s="37"/>
      <c r="L120" s="37"/>
      <c r="M120" s="43">
        <v>112</v>
      </c>
    </row>
    <row r="121" spans="1:13">
      <c r="A121" s="42" t="s">
        <v>18</v>
      </c>
      <c r="B121" s="42"/>
      <c r="C121" s="42"/>
      <c r="D121" s="31">
        <f t="shared" si="10"/>
        <v>8.2638888889050577E-2</v>
      </c>
      <c r="E121" s="32">
        <v>42504.353472222225</v>
      </c>
      <c r="F121" s="32">
        <v>42504.270833333336</v>
      </c>
      <c r="G121" s="33">
        <f t="shared" si="11"/>
        <v>119.00000000023283</v>
      </c>
      <c r="H121" s="34">
        <v>115600</v>
      </c>
      <c r="I121" s="35">
        <f t="shared" si="9"/>
        <v>971.42857142667071</v>
      </c>
      <c r="J121" s="44" t="s">
        <v>21</v>
      </c>
      <c r="K121" s="37"/>
      <c r="L121" s="37"/>
      <c r="M121" s="43">
        <v>113</v>
      </c>
    </row>
    <row r="122" spans="1:13">
      <c r="A122" s="42" t="s">
        <v>18</v>
      </c>
      <c r="B122" s="42"/>
      <c r="C122" s="42"/>
      <c r="D122" s="31">
        <f t="shared" si="10"/>
        <v>8.4027777775190771E-2</v>
      </c>
      <c r="E122" s="32">
        <v>42504.354861111111</v>
      </c>
      <c r="F122" s="32">
        <v>42504.270833333336</v>
      </c>
      <c r="G122" s="33">
        <f t="shared" si="11"/>
        <v>120.99999999627471</v>
      </c>
      <c r="H122" s="34">
        <v>115600</v>
      </c>
      <c r="I122" s="35">
        <f t="shared" si="9"/>
        <v>955.37190085585985</v>
      </c>
      <c r="J122" s="44" t="s">
        <v>22</v>
      </c>
      <c r="K122" s="37"/>
      <c r="L122" s="37"/>
      <c r="M122" s="43">
        <v>114</v>
      </c>
    </row>
    <row r="123" spans="1:13">
      <c r="A123" s="42" t="s">
        <v>49</v>
      </c>
      <c r="B123" s="42"/>
      <c r="C123" s="42"/>
      <c r="D123" s="31">
        <f t="shared" si="10"/>
        <v>7.8472222223354038E-2</v>
      </c>
      <c r="E123" s="32">
        <v>42504.349305555559</v>
      </c>
      <c r="F123" s="32">
        <v>42504.270833333336</v>
      </c>
      <c r="G123" s="33">
        <f t="shared" si="11"/>
        <v>113.00000000162981</v>
      </c>
      <c r="H123" s="34">
        <v>107800</v>
      </c>
      <c r="I123" s="35">
        <f t="shared" si="9"/>
        <v>953.98230087119634</v>
      </c>
      <c r="J123" s="44" t="s">
        <v>50</v>
      </c>
      <c r="K123" s="37"/>
      <c r="L123" s="37"/>
      <c r="M123" s="43">
        <v>115</v>
      </c>
    </row>
    <row r="124" spans="1:13">
      <c r="A124" s="37" t="s">
        <v>182</v>
      </c>
      <c r="B124" s="32">
        <v>42504.491666666669</v>
      </c>
      <c r="C124" s="40">
        <v>3</v>
      </c>
      <c r="D124" s="40">
        <v>20</v>
      </c>
      <c r="E124" s="32">
        <f>B124-(C124/24+D124/1440)</f>
        <v>42504.352777777778</v>
      </c>
      <c r="F124" s="32">
        <v>42504.270833333336</v>
      </c>
      <c r="G124" s="33">
        <f>(E124-F124)*24*60</f>
        <v>117.9999999969732</v>
      </c>
      <c r="H124" s="34">
        <v>112500</v>
      </c>
      <c r="I124" s="41">
        <f t="shared" si="9"/>
        <v>953.38983053292986</v>
      </c>
      <c r="J124" s="37" t="s">
        <v>191</v>
      </c>
      <c r="K124" s="37"/>
      <c r="L124" s="37"/>
      <c r="M124" s="43">
        <v>116</v>
      </c>
    </row>
    <row r="125" spans="1:13">
      <c r="A125" s="30" t="s">
        <v>85</v>
      </c>
      <c r="B125" s="30"/>
      <c r="C125" s="30"/>
      <c r="D125" s="31">
        <f>E125-F125</f>
        <v>7.8472222223354038E-2</v>
      </c>
      <c r="E125" s="32">
        <v>42504.349305555559</v>
      </c>
      <c r="F125" s="32">
        <v>42504.270833333336</v>
      </c>
      <c r="G125" s="33">
        <f>D125*24*60</f>
        <v>113.00000000162981</v>
      </c>
      <c r="H125" s="34">
        <v>107100</v>
      </c>
      <c r="I125" s="35">
        <f t="shared" si="9"/>
        <v>947.78761060579893</v>
      </c>
      <c r="J125" s="39" t="s">
        <v>12</v>
      </c>
      <c r="K125" s="37"/>
      <c r="L125" s="37"/>
      <c r="M125" s="43">
        <v>117</v>
      </c>
    </row>
    <row r="126" spans="1:13">
      <c r="A126" s="30" t="s">
        <v>98</v>
      </c>
      <c r="B126" s="30"/>
      <c r="C126" s="30"/>
      <c r="D126" s="31">
        <f>E126-F126</f>
        <v>7.9166666662786156E-2</v>
      </c>
      <c r="E126" s="32">
        <v>42504.35</v>
      </c>
      <c r="F126" s="32">
        <v>42504.270833333336</v>
      </c>
      <c r="G126" s="33">
        <f>D126*24*60</f>
        <v>113.99999999441206</v>
      </c>
      <c r="H126" s="34">
        <v>108000</v>
      </c>
      <c r="I126" s="35">
        <f t="shared" si="9"/>
        <v>947.36842109906877</v>
      </c>
      <c r="J126" s="39" t="s">
        <v>101</v>
      </c>
      <c r="K126" s="37"/>
      <c r="L126" s="37"/>
      <c r="M126" s="43">
        <v>118</v>
      </c>
    </row>
    <row r="127" spans="1:13">
      <c r="A127" s="30" t="s">
        <v>98</v>
      </c>
      <c r="B127" s="30"/>
      <c r="C127" s="30"/>
      <c r="D127" s="31">
        <f>E127-F127</f>
        <v>7.9166666662786156E-2</v>
      </c>
      <c r="E127" s="32">
        <v>42504.35</v>
      </c>
      <c r="F127" s="32">
        <v>42504.270833333336</v>
      </c>
      <c r="G127" s="33">
        <f>D127*24*60</f>
        <v>113.99999999441206</v>
      </c>
      <c r="H127" s="34">
        <v>108000</v>
      </c>
      <c r="I127" s="35">
        <f t="shared" si="9"/>
        <v>947.36842109906877</v>
      </c>
      <c r="J127" s="39" t="s">
        <v>102</v>
      </c>
      <c r="K127" s="37"/>
      <c r="L127" s="37"/>
      <c r="M127" s="43">
        <v>119</v>
      </c>
    </row>
    <row r="128" spans="1:13">
      <c r="A128" s="42" t="s">
        <v>13</v>
      </c>
      <c r="B128" s="42"/>
      <c r="C128" s="42"/>
      <c r="D128" s="31">
        <f>E128-F128</f>
        <v>8.5416666661330964E-2</v>
      </c>
      <c r="E128" s="32">
        <v>42504.356249999997</v>
      </c>
      <c r="F128" s="32">
        <v>42504.270833333336</v>
      </c>
      <c r="G128" s="33">
        <f>D128*24*60</f>
        <v>122.99999999231659</v>
      </c>
      <c r="H128" s="34">
        <v>116500</v>
      </c>
      <c r="I128" s="35">
        <f t="shared" si="9"/>
        <v>947.15447160388112</v>
      </c>
      <c r="J128" s="44" t="s">
        <v>73</v>
      </c>
      <c r="K128" s="37"/>
      <c r="L128" s="37"/>
      <c r="M128" s="43">
        <v>120</v>
      </c>
    </row>
    <row r="129" spans="1:13">
      <c r="A129" s="37" t="s">
        <v>182</v>
      </c>
      <c r="B129" s="32">
        <v>42504.491666666669</v>
      </c>
      <c r="C129" s="40">
        <v>3</v>
      </c>
      <c r="D129" s="40">
        <v>19</v>
      </c>
      <c r="E129" s="32">
        <f>B129-(C129/24+D129/1440)</f>
        <v>42504.353472222225</v>
      </c>
      <c r="F129" s="32">
        <v>42504.270833333336</v>
      </c>
      <c r="G129" s="33">
        <f>(E129-F129)*24*60</f>
        <v>119.00000000023283</v>
      </c>
      <c r="H129" s="34">
        <v>112500</v>
      </c>
      <c r="I129" s="41">
        <f t="shared" si="9"/>
        <v>945.3781512586545</v>
      </c>
      <c r="J129" s="37" t="s">
        <v>192</v>
      </c>
      <c r="K129" s="37"/>
      <c r="L129" s="37"/>
      <c r="M129" s="43">
        <v>121</v>
      </c>
    </row>
    <row r="130" spans="1:13">
      <c r="A130" s="30" t="s">
        <v>116</v>
      </c>
      <c r="B130" s="30"/>
      <c r="C130" s="30"/>
      <c r="D130" s="31">
        <f>E130-F130</f>
        <v>8.7499999994179234E-2</v>
      </c>
      <c r="E130" s="32">
        <v>42504.35833333333</v>
      </c>
      <c r="F130" s="32">
        <v>42504.270833333336</v>
      </c>
      <c r="G130" s="33">
        <f>D130*24*60</f>
        <v>125.9999999916181</v>
      </c>
      <c r="H130" s="34">
        <v>117400</v>
      </c>
      <c r="I130" s="35">
        <f t="shared" si="9"/>
        <v>931.74603180801432</v>
      </c>
      <c r="J130" s="39" t="s">
        <v>122</v>
      </c>
      <c r="K130" s="37"/>
      <c r="L130" s="37"/>
      <c r="M130" s="43">
        <v>122</v>
      </c>
    </row>
    <row r="131" spans="1:13">
      <c r="A131" s="42" t="s">
        <v>49</v>
      </c>
      <c r="B131" s="42"/>
      <c r="C131" s="42"/>
      <c r="D131" s="31">
        <f>E131-F131</f>
        <v>8.0555555556202307E-2</v>
      </c>
      <c r="E131" s="32">
        <v>42504.351388888892</v>
      </c>
      <c r="F131" s="32">
        <v>42504.270833333336</v>
      </c>
      <c r="G131" s="33">
        <f>D131*24*60</f>
        <v>116.00000000093132</v>
      </c>
      <c r="H131" s="34">
        <v>107800</v>
      </c>
      <c r="I131" s="35">
        <f t="shared" si="9"/>
        <v>929.31034482012512</v>
      </c>
      <c r="J131" s="44" t="s">
        <v>51</v>
      </c>
      <c r="K131" s="37"/>
      <c r="L131" s="37"/>
      <c r="M131" s="43">
        <v>123</v>
      </c>
    </row>
    <row r="132" spans="1:13">
      <c r="A132" s="42" t="s">
        <v>49</v>
      </c>
      <c r="B132" s="42"/>
      <c r="C132" s="42"/>
      <c r="D132" s="31">
        <f>E132-F132</f>
        <v>8.0555555556202307E-2</v>
      </c>
      <c r="E132" s="32">
        <v>42504.351388888892</v>
      </c>
      <c r="F132" s="32">
        <v>42504.270833333336</v>
      </c>
      <c r="G132" s="33">
        <f>D132*24*60</f>
        <v>116.00000000093132</v>
      </c>
      <c r="H132" s="34">
        <v>107800</v>
      </c>
      <c r="I132" s="35">
        <f t="shared" si="9"/>
        <v>929.31034482012512</v>
      </c>
      <c r="J132" s="44" t="s">
        <v>52</v>
      </c>
      <c r="K132" s="37"/>
      <c r="L132" s="37"/>
      <c r="M132" s="43">
        <v>124</v>
      </c>
    </row>
    <row r="133" spans="1:13">
      <c r="A133" s="37" t="s">
        <v>182</v>
      </c>
      <c r="B133" s="32">
        <v>42504.491666666669</v>
      </c>
      <c r="C133" s="40">
        <v>3</v>
      </c>
      <c r="D133" s="40">
        <v>16</v>
      </c>
      <c r="E133" s="32">
        <f>B133-(C133/24+D133/1440)</f>
        <v>42504.355555555558</v>
      </c>
      <c r="F133" s="32">
        <v>42504.270833333336</v>
      </c>
      <c r="G133" s="33">
        <f>(E133-F133)*24*60</f>
        <v>121.99999999953434</v>
      </c>
      <c r="H133" s="34">
        <v>112500</v>
      </c>
      <c r="I133" s="41">
        <f t="shared" ref="I133:I164" si="12">H133/G133</f>
        <v>922.13114754450328</v>
      </c>
      <c r="J133" s="37" t="s">
        <v>193</v>
      </c>
      <c r="K133" s="37"/>
      <c r="L133" s="37"/>
      <c r="M133" s="43">
        <v>125</v>
      </c>
    </row>
    <row r="134" spans="1:13">
      <c r="A134" s="42" t="s">
        <v>74</v>
      </c>
      <c r="B134" s="42"/>
      <c r="C134" s="42"/>
      <c r="D134" s="31">
        <f t="shared" ref="D134:D171" si="13">E134-F134</f>
        <v>9.4444444439432118E-2</v>
      </c>
      <c r="E134" s="32">
        <v>42504.365277777775</v>
      </c>
      <c r="F134" s="32">
        <v>42504.270833333336</v>
      </c>
      <c r="G134" s="33">
        <f t="shared" ref="G134:G171" si="14">D134*24*60</f>
        <v>135.99999999278225</v>
      </c>
      <c r="H134" s="34">
        <v>124300</v>
      </c>
      <c r="I134" s="35">
        <f t="shared" si="12"/>
        <v>913.97058828380011</v>
      </c>
      <c r="J134" s="44" t="s">
        <v>75</v>
      </c>
      <c r="K134" s="37"/>
      <c r="L134" s="37"/>
      <c r="M134" s="43">
        <v>126</v>
      </c>
    </row>
    <row r="135" spans="1:13">
      <c r="A135" s="42" t="s">
        <v>74</v>
      </c>
      <c r="B135" s="42"/>
      <c r="C135" s="42"/>
      <c r="D135" s="31">
        <f t="shared" si="13"/>
        <v>9.4444444439432118E-2</v>
      </c>
      <c r="E135" s="32">
        <v>42504.365277777775</v>
      </c>
      <c r="F135" s="32">
        <v>42504.270833333336</v>
      </c>
      <c r="G135" s="33">
        <f t="shared" si="14"/>
        <v>135.99999999278225</v>
      </c>
      <c r="H135" s="34">
        <v>124300</v>
      </c>
      <c r="I135" s="35">
        <f t="shared" si="12"/>
        <v>913.97058828380011</v>
      </c>
      <c r="J135" s="44" t="s">
        <v>76</v>
      </c>
      <c r="K135" s="37"/>
      <c r="L135" s="37"/>
      <c r="M135" s="43">
        <v>127</v>
      </c>
    </row>
    <row r="136" spans="1:13">
      <c r="A136" s="42" t="s">
        <v>74</v>
      </c>
      <c r="B136" s="42"/>
      <c r="C136" s="42"/>
      <c r="D136" s="31">
        <f t="shared" si="13"/>
        <v>9.4444444439432118E-2</v>
      </c>
      <c r="E136" s="32">
        <v>42504.365277777775</v>
      </c>
      <c r="F136" s="32">
        <v>42504.270833333336</v>
      </c>
      <c r="G136" s="33">
        <f t="shared" si="14"/>
        <v>135.99999999278225</v>
      </c>
      <c r="H136" s="34">
        <v>124300</v>
      </c>
      <c r="I136" s="35">
        <f t="shared" si="12"/>
        <v>913.97058828380011</v>
      </c>
      <c r="J136" s="44" t="s">
        <v>77</v>
      </c>
      <c r="K136" s="37"/>
      <c r="L136" s="37"/>
      <c r="M136" s="43">
        <v>128</v>
      </c>
    </row>
    <row r="137" spans="1:13">
      <c r="A137" s="42" t="s">
        <v>74</v>
      </c>
      <c r="B137" s="42"/>
      <c r="C137" s="42"/>
      <c r="D137" s="31">
        <f t="shared" si="13"/>
        <v>9.4444444439432118E-2</v>
      </c>
      <c r="E137" s="32">
        <v>42504.365277777775</v>
      </c>
      <c r="F137" s="32">
        <v>42504.270833333336</v>
      </c>
      <c r="G137" s="33">
        <f t="shared" si="14"/>
        <v>135.99999999278225</v>
      </c>
      <c r="H137" s="34">
        <v>124300</v>
      </c>
      <c r="I137" s="35">
        <f t="shared" si="12"/>
        <v>913.97058828380011</v>
      </c>
      <c r="J137" s="39" t="s">
        <v>78</v>
      </c>
      <c r="K137" s="37"/>
      <c r="L137" s="37"/>
      <c r="M137" s="43">
        <v>129</v>
      </c>
    </row>
    <row r="138" spans="1:13">
      <c r="A138" s="42" t="s">
        <v>49</v>
      </c>
      <c r="B138" s="42"/>
      <c r="C138" s="42"/>
      <c r="D138" s="31">
        <f t="shared" si="13"/>
        <v>8.7499999994179234E-2</v>
      </c>
      <c r="E138" s="32">
        <v>42504.35833333333</v>
      </c>
      <c r="F138" s="32">
        <v>42504.270833333336</v>
      </c>
      <c r="G138" s="33">
        <f t="shared" si="14"/>
        <v>125.9999999916181</v>
      </c>
      <c r="H138" s="34">
        <v>107800</v>
      </c>
      <c r="I138" s="35">
        <f t="shared" si="12"/>
        <v>855.55555561246967</v>
      </c>
      <c r="J138" s="44" t="s">
        <v>53</v>
      </c>
      <c r="K138" s="37"/>
      <c r="L138" s="37"/>
      <c r="M138" s="43">
        <v>130</v>
      </c>
    </row>
    <row r="139" spans="1:13">
      <c r="A139" s="42" t="s">
        <v>74</v>
      </c>
      <c r="B139" s="42"/>
      <c r="C139" s="42"/>
      <c r="D139" s="31">
        <f t="shared" si="13"/>
        <v>0.10208333333139308</v>
      </c>
      <c r="E139" s="32">
        <v>42504.372916666667</v>
      </c>
      <c r="F139" s="32">
        <v>42504.270833333336</v>
      </c>
      <c r="G139" s="33">
        <f t="shared" si="14"/>
        <v>146.99999999720603</v>
      </c>
      <c r="H139" s="34">
        <v>124300</v>
      </c>
      <c r="I139" s="35">
        <f t="shared" si="12"/>
        <v>845.57823130858856</v>
      </c>
      <c r="J139" s="39" t="s">
        <v>79</v>
      </c>
      <c r="K139" s="37"/>
      <c r="L139" s="37"/>
      <c r="M139" s="43">
        <v>131</v>
      </c>
    </row>
    <row r="140" spans="1:13">
      <c r="A140" s="42" t="s">
        <v>74</v>
      </c>
      <c r="B140" s="42"/>
      <c r="C140" s="42"/>
      <c r="D140" s="31">
        <f t="shared" si="13"/>
        <v>0.10208333333139308</v>
      </c>
      <c r="E140" s="32">
        <v>42504.372916666667</v>
      </c>
      <c r="F140" s="32">
        <v>42504.270833333336</v>
      </c>
      <c r="G140" s="33">
        <f t="shared" si="14"/>
        <v>146.99999999720603</v>
      </c>
      <c r="H140" s="34">
        <v>124300</v>
      </c>
      <c r="I140" s="35">
        <f t="shared" si="12"/>
        <v>845.57823130858856</v>
      </c>
      <c r="J140" s="39" t="s">
        <v>80</v>
      </c>
      <c r="K140" s="37"/>
      <c r="L140" s="37"/>
      <c r="M140" s="43">
        <v>132</v>
      </c>
    </row>
    <row r="141" spans="1:13">
      <c r="A141" s="42" t="s">
        <v>195</v>
      </c>
      <c r="B141" s="42"/>
      <c r="C141" s="42"/>
      <c r="D141" s="31">
        <f t="shared" si="13"/>
        <v>9.5138888886140194E-2</v>
      </c>
      <c r="E141" s="32">
        <v>42504.365972222222</v>
      </c>
      <c r="F141" s="32">
        <v>42504.270833333336</v>
      </c>
      <c r="G141" s="33">
        <f t="shared" si="14"/>
        <v>136.99999999604188</v>
      </c>
      <c r="H141" s="34">
        <v>111100</v>
      </c>
      <c r="I141" s="35">
        <f t="shared" si="12"/>
        <v>810.94890513291853</v>
      </c>
      <c r="J141" s="44" t="s">
        <v>38</v>
      </c>
      <c r="K141" s="37"/>
      <c r="L141" s="37"/>
      <c r="M141" s="43">
        <v>133</v>
      </c>
    </row>
    <row r="142" spans="1:13">
      <c r="A142" s="42" t="s">
        <v>195</v>
      </c>
      <c r="B142" s="42"/>
      <c r="C142" s="42"/>
      <c r="D142" s="31">
        <f t="shared" si="13"/>
        <v>9.5833333332848269E-2</v>
      </c>
      <c r="E142" s="32">
        <v>42504.366666666669</v>
      </c>
      <c r="F142" s="32">
        <v>42504.270833333336</v>
      </c>
      <c r="G142" s="33">
        <f t="shared" si="14"/>
        <v>137.99999999930151</v>
      </c>
      <c r="H142" s="34">
        <v>111100</v>
      </c>
      <c r="I142" s="35">
        <f t="shared" si="12"/>
        <v>805.07246377219087</v>
      </c>
      <c r="J142" s="44" t="s">
        <v>39</v>
      </c>
      <c r="K142" s="37"/>
      <c r="L142" s="37"/>
      <c r="M142" s="43">
        <v>134</v>
      </c>
    </row>
    <row r="143" spans="1:13">
      <c r="A143" s="42" t="s">
        <v>13</v>
      </c>
      <c r="B143" s="42"/>
      <c r="C143" s="42"/>
      <c r="D143" s="31">
        <f t="shared" si="13"/>
        <v>0.10069444444525288</v>
      </c>
      <c r="E143" s="32">
        <v>42504.371527777781</v>
      </c>
      <c r="F143" s="32">
        <v>42504.270833333336</v>
      </c>
      <c r="G143" s="33">
        <f t="shared" si="14"/>
        <v>145.00000000116415</v>
      </c>
      <c r="H143" s="34">
        <v>116500</v>
      </c>
      <c r="I143" s="35">
        <f t="shared" si="12"/>
        <v>803.44827585561836</v>
      </c>
      <c r="J143" s="44" t="s">
        <v>71</v>
      </c>
      <c r="K143" s="37"/>
      <c r="L143" s="37"/>
      <c r="M143" s="43">
        <v>135</v>
      </c>
    </row>
    <row r="144" spans="1:13">
      <c r="A144" s="42" t="s">
        <v>195</v>
      </c>
      <c r="B144" s="42"/>
      <c r="C144" s="42"/>
      <c r="D144" s="31">
        <f t="shared" si="13"/>
        <v>9.6527777772280388E-2</v>
      </c>
      <c r="E144" s="32">
        <v>42504.367361111108</v>
      </c>
      <c r="F144" s="32">
        <v>42504.270833333336</v>
      </c>
      <c r="G144" s="33">
        <f t="shared" si="14"/>
        <v>138.99999999208376</v>
      </c>
      <c r="H144" s="34">
        <v>111100</v>
      </c>
      <c r="I144" s="35">
        <f t="shared" si="12"/>
        <v>799.28057558508851</v>
      </c>
      <c r="J144" s="44" t="s">
        <v>40</v>
      </c>
      <c r="K144" s="37"/>
      <c r="L144" s="37"/>
      <c r="M144" s="43">
        <v>136</v>
      </c>
    </row>
    <row r="145" spans="1:13">
      <c r="A145" s="30" t="s">
        <v>85</v>
      </c>
      <c r="B145" s="30"/>
      <c r="C145" s="30"/>
      <c r="D145" s="31">
        <f t="shared" si="13"/>
        <v>9.3055555553291924E-2</v>
      </c>
      <c r="E145" s="32">
        <v>42504.363888888889</v>
      </c>
      <c r="F145" s="32">
        <v>42504.270833333336</v>
      </c>
      <c r="G145" s="33">
        <f t="shared" si="14"/>
        <v>133.99999999674037</v>
      </c>
      <c r="H145" s="34">
        <v>107100</v>
      </c>
      <c r="I145" s="35">
        <f t="shared" si="12"/>
        <v>799.25373136272594</v>
      </c>
      <c r="J145" s="39" t="s">
        <v>94</v>
      </c>
      <c r="K145" s="37"/>
      <c r="L145" s="37"/>
      <c r="M145" s="43">
        <v>137</v>
      </c>
    </row>
    <row r="146" spans="1:13">
      <c r="A146" s="42" t="s">
        <v>74</v>
      </c>
      <c r="B146" s="42"/>
      <c r="C146" s="42"/>
      <c r="D146" s="31">
        <f t="shared" si="13"/>
        <v>0.10833333332993789</v>
      </c>
      <c r="E146" s="32">
        <v>42504.379166666666</v>
      </c>
      <c r="F146" s="32">
        <v>42504.270833333336</v>
      </c>
      <c r="G146" s="33">
        <f t="shared" si="14"/>
        <v>155.99999999511056</v>
      </c>
      <c r="H146" s="34">
        <v>124300</v>
      </c>
      <c r="I146" s="35">
        <f t="shared" si="12"/>
        <v>796.79487181984541</v>
      </c>
      <c r="J146" s="39" t="s">
        <v>81</v>
      </c>
      <c r="K146" s="37"/>
      <c r="L146" s="37"/>
      <c r="M146" s="43">
        <v>138</v>
      </c>
    </row>
    <row r="147" spans="1:13">
      <c r="A147" s="42" t="s">
        <v>195</v>
      </c>
      <c r="B147" s="42"/>
      <c r="C147" s="42"/>
      <c r="D147" s="31">
        <f t="shared" si="13"/>
        <v>9.7222222218988463E-2</v>
      </c>
      <c r="E147" s="32">
        <v>42504.368055555555</v>
      </c>
      <c r="F147" s="32">
        <v>42504.270833333336</v>
      </c>
      <c r="G147" s="33">
        <f t="shared" si="14"/>
        <v>139.99999999534339</v>
      </c>
      <c r="H147" s="34">
        <v>111100</v>
      </c>
      <c r="I147" s="35">
        <f t="shared" si="12"/>
        <v>793.57142859782391</v>
      </c>
      <c r="J147" s="44" t="s">
        <v>41</v>
      </c>
      <c r="K147" s="37"/>
      <c r="L147" s="37"/>
      <c r="M147" s="43">
        <v>139</v>
      </c>
    </row>
    <row r="148" spans="1:13">
      <c r="A148" s="30" t="s">
        <v>85</v>
      </c>
      <c r="B148" s="30"/>
      <c r="C148" s="30"/>
      <c r="D148" s="31">
        <f t="shared" si="13"/>
        <v>9.375E-2</v>
      </c>
      <c r="E148" s="32">
        <v>42504.364583333336</v>
      </c>
      <c r="F148" s="32">
        <v>42504.270833333336</v>
      </c>
      <c r="G148" s="33">
        <f t="shared" si="14"/>
        <v>135</v>
      </c>
      <c r="H148" s="34">
        <v>107100</v>
      </c>
      <c r="I148" s="35">
        <f t="shared" si="12"/>
        <v>793.33333333333337</v>
      </c>
      <c r="J148" s="39" t="s">
        <v>95</v>
      </c>
      <c r="K148" s="37"/>
      <c r="L148" s="37"/>
      <c r="M148" s="43">
        <v>140</v>
      </c>
    </row>
    <row r="149" spans="1:13">
      <c r="A149" s="42" t="s">
        <v>18</v>
      </c>
      <c r="B149" s="42"/>
      <c r="C149" s="42"/>
      <c r="D149" s="31">
        <f t="shared" si="13"/>
        <v>0.10347222221753327</v>
      </c>
      <c r="E149" s="32">
        <v>42504.374305555553</v>
      </c>
      <c r="F149" s="32">
        <v>42504.270833333336</v>
      </c>
      <c r="G149" s="33">
        <f t="shared" si="14"/>
        <v>148.99999999324791</v>
      </c>
      <c r="H149" s="34">
        <v>115600</v>
      </c>
      <c r="I149" s="35">
        <f t="shared" si="12"/>
        <v>775.83892620965457</v>
      </c>
      <c r="J149" s="44" t="s">
        <v>23</v>
      </c>
      <c r="K149" s="37"/>
      <c r="L149" s="37"/>
      <c r="M149" s="43">
        <v>141</v>
      </c>
    </row>
    <row r="150" spans="1:13">
      <c r="A150" s="30" t="s">
        <v>9</v>
      </c>
      <c r="B150" s="30"/>
      <c r="C150" s="30"/>
      <c r="D150" s="31">
        <f t="shared" si="13"/>
        <v>0.10555555555038154</v>
      </c>
      <c r="E150" s="32">
        <v>42504.376388888886</v>
      </c>
      <c r="F150" s="32">
        <v>42504.270833333336</v>
      </c>
      <c r="G150" s="33">
        <f t="shared" si="14"/>
        <v>151.99999999254942</v>
      </c>
      <c r="H150" s="34">
        <v>115600</v>
      </c>
      <c r="I150" s="35">
        <f t="shared" si="12"/>
        <v>760.52631582675235</v>
      </c>
      <c r="J150" s="39" t="s">
        <v>111</v>
      </c>
      <c r="K150" s="37"/>
      <c r="L150" s="37"/>
      <c r="M150" s="43">
        <v>142</v>
      </c>
    </row>
    <row r="151" spans="1:13">
      <c r="A151" s="30" t="s">
        <v>9</v>
      </c>
      <c r="B151" s="30"/>
      <c r="C151" s="30"/>
      <c r="D151" s="31">
        <f t="shared" si="13"/>
        <v>0.10555555555038154</v>
      </c>
      <c r="E151" s="32">
        <v>42504.376388888886</v>
      </c>
      <c r="F151" s="32">
        <v>42504.270833333336</v>
      </c>
      <c r="G151" s="33">
        <f t="shared" si="14"/>
        <v>151.99999999254942</v>
      </c>
      <c r="H151" s="34">
        <v>115600</v>
      </c>
      <c r="I151" s="35">
        <f t="shared" si="12"/>
        <v>760.52631582675235</v>
      </c>
      <c r="J151" s="39" t="s">
        <v>112</v>
      </c>
      <c r="K151" s="37"/>
      <c r="L151" s="37"/>
      <c r="M151" s="43">
        <v>143</v>
      </c>
    </row>
    <row r="152" spans="1:13">
      <c r="A152" s="42" t="s">
        <v>13</v>
      </c>
      <c r="B152" s="42"/>
      <c r="C152" s="42"/>
      <c r="D152" s="31">
        <f t="shared" si="13"/>
        <v>0.10694444444379769</v>
      </c>
      <c r="E152" s="32">
        <v>42504.37777777778</v>
      </c>
      <c r="F152" s="32">
        <v>42504.270833333336</v>
      </c>
      <c r="G152" s="33">
        <f t="shared" si="14"/>
        <v>153.99999999906868</v>
      </c>
      <c r="H152" s="34">
        <v>116500</v>
      </c>
      <c r="I152" s="35">
        <f t="shared" si="12"/>
        <v>756.49350649808139</v>
      </c>
      <c r="J152" s="44" t="s">
        <v>72</v>
      </c>
      <c r="K152" s="37"/>
      <c r="L152" s="37"/>
      <c r="M152" s="43">
        <v>144</v>
      </c>
    </row>
    <row r="153" spans="1:13">
      <c r="A153" s="42" t="s">
        <v>195</v>
      </c>
      <c r="B153" s="42"/>
      <c r="C153" s="42"/>
      <c r="D153" s="31">
        <f t="shared" si="13"/>
        <v>0.10277777777810115</v>
      </c>
      <c r="E153" s="32">
        <v>42504.373611111114</v>
      </c>
      <c r="F153" s="32">
        <v>42504.270833333336</v>
      </c>
      <c r="G153" s="33">
        <f t="shared" si="14"/>
        <v>148.00000000046566</v>
      </c>
      <c r="H153" s="34">
        <v>111100</v>
      </c>
      <c r="I153" s="35">
        <f t="shared" si="12"/>
        <v>750.67567567331378</v>
      </c>
      <c r="J153" s="44" t="s">
        <v>42</v>
      </c>
      <c r="K153" s="37"/>
      <c r="L153" s="37"/>
      <c r="M153" s="43">
        <v>145</v>
      </c>
    </row>
    <row r="154" spans="1:13">
      <c r="A154" s="42" t="s">
        <v>195</v>
      </c>
      <c r="B154" s="42"/>
      <c r="C154" s="42"/>
      <c r="D154" s="31">
        <f t="shared" si="13"/>
        <v>0.10277777777810115</v>
      </c>
      <c r="E154" s="32">
        <v>42504.373611111114</v>
      </c>
      <c r="F154" s="32">
        <v>42504.270833333336</v>
      </c>
      <c r="G154" s="33">
        <f t="shared" si="14"/>
        <v>148.00000000046566</v>
      </c>
      <c r="H154" s="34">
        <v>111100</v>
      </c>
      <c r="I154" s="35">
        <f t="shared" si="12"/>
        <v>750.67567567331378</v>
      </c>
      <c r="J154" s="44" t="s">
        <v>43</v>
      </c>
      <c r="K154" s="37"/>
      <c r="L154" s="37"/>
      <c r="M154" s="43">
        <v>146</v>
      </c>
    </row>
    <row r="155" spans="1:13">
      <c r="A155" s="30" t="s">
        <v>9</v>
      </c>
      <c r="B155" s="30"/>
      <c r="C155" s="30"/>
      <c r="D155" s="31">
        <f t="shared" si="13"/>
        <v>0.10694444444379769</v>
      </c>
      <c r="E155" s="32">
        <v>42504.37777777778</v>
      </c>
      <c r="F155" s="32">
        <v>42504.270833333336</v>
      </c>
      <c r="G155" s="33">
        <f t="shared" si="14"/>
        <v>153.99999999906868</v>
      </c>
      <c r="H155" s="34">
        <v>115600</v>
      </c>
      <c r="I155" s="35">
        <f t="shared" si="12"/>
        <v>750.64935065389022</v>
      </c>
      <c r="J155" s="39" t="s">
        <v>113</v>
      </c>
      <c r="K155" s="37"/>
      <c r="L155" s="37"/>
      <c r="M155" s="43">
        <v>147</v>
      </c>
    </row>
    <row r="156" spans="1:13">
      <c r="A156" s="30" t="s">
        <v>85</v>
      </c>
      <c r="B156" s="30"/>
      <c r="C156" s="30"/>
      <c r="D156" s="31">
        <f t="shared" si="13"/>
        <v>9.9305555551836733E-2</v>
      </c>
      <c r="E156" s="32">
        <v>42504.370138888888</v>
      </c>
      <c r="F156" s="32">
        <v>42504.270833333336</v>
      </c>
      <c r="G156" s="33">
        <f t="shared" si="14"/>
        <v>142.9999999946449</v>
      </c>
      <c r="H156" s="34">
        <v>107100</v>
      </c>
      <c r="I156" s="35">
        <f t="shared" si="12"/>
        <v>748.95104897909584</v>
      </c>
      <c r="J156" s="39" t="s">
        <v>96</v>
      </c>
      <c r="K156" s="37"/>
      <c r="L156" s="37"/>
      <c r="M156" s="43">
        <v>148</v>
      </c>
    </row>
    <row r="157" spans="1:13">
      <c r="A157" s="42" t="s">
        <v>195</v>
      </c>
      <c r="B157" s="42"/>
      <c r="C157" s="42"/>
      <c r="D157" s="31">
        <f t="shared" si="13"/>
        <v>0.10347222221753327</v>
      </c>
      <c r="E157" s="32">
        <v>42504.374305555553</v>
      </c>
      <c r="F157" s="32">
        <v>42504.270833333336</v>
      </c>
      <c r="G157" s="33">
        <f t="shared" si="14"/>
        <v>148.99999999324791</v>
      </c>
      <c r="H157" s="34">
        <v>111100</v>
      </c>
      <c r="I157" s="35">
        <f t="shared" si="12"/>
        <v>745.63758392640682</v>
      </c>
      <c r="J157" s="44" t="s">
        <v>44</v>
      </c>
      <c r="K157" s="37"/>
      <c r="L157" s="37"/>
      <c r="M157" s="43">
        <v>149</v>
      </c>
    </row>
    <row r="158" spans="1:13">
      <c r="A158" s="42" t="s">
        <v>195</v>
      </c>
      <c r="B158" s="42"/>
      <c r="C158" s="42"/>
      <c r="D158" s="31">
        <f t="shared" si="13"/>
        <v>0.10347222221753327</v>
      </c>
      <c r="E158" s="32">
        <v>42504.374305555553</v>
      </c>
      <c r="F158" s="32">
        <v>42504.270833333336</v>
      </c>
      <c r="G158" s="33">
        <f t="shared" si="14"/>
        <v>148.99999999324791</v>
      </c>
      <c r="H158" s="34">
        <v>111100</v>
      </c>
      <c r="I158" s="35">
        <f t="shared" si="12"/>
        <v>745.63758392640682</v>
      </c>
      <c r="J158" s="44" t="s">
        <v>45</v>
      </c>
      <c r="K158" s="37"/>
      <c r="L158" s="37"/>
      <c r="M158" s="43">
        <v>150</v>
      </c>
    </row>
    <row r="159" spans="1:13">
      <c r="A159" s="42" t="s">
        <v>74</v>
      </c>
      <c r="B159" s="42"/>
      <c r="C159" s="42"/>
      <c r="D159" s="31">
        <f t="shared" si="13"/>
        <v>0.11597222222189885</v>
      </c>
      <c r="E159" s="32">
        <v>42504.386805555558</v>
      </c>
      <c r="F159" s="32">
        <v>42504.270833333336</v>
      </c>
      <c r="G159" s="33">
        <f t="shared" si="14"/>
        <v>166.99999999953434</v>
      </c>
      <c r="H159" s="34">
        <v>124300</v>
      </c>
      <c r="I159" s="35">
        <f t="shared" si="12"/>
        <v>744.31137724758446</v>
      </c>
      <c r="J159" s="39" t="s">
        <v>82</v>
      </c>
      <c r="K159" s="37"/>
      <c r="L159" s="37"/>
      <c r="M159" s="43">
        <v>151</v>
      </c>
    </row>
    <row r="160" spans="1:13">
      <c r="A160" s="30" t="s">
        <v>116</v>
      </c>
      <c r="B160" s="30"/>
      <c r="C160" s="30"/>
      <c r="D160" s="31">
        <f t="shared" si="13"/>
        <v>0.11180555555620231</v>
      </c>
      <c r="E160" s="32">
        <v>42504.382638888892</v>
      </c>
      <c r="F160" s="32">
        <v>42504.270833333336</v>
      </c>
      <c r="G160" s="33">
        <f t="shared" si="14"/>
        <v>161.00000000093132</v>
      </c>
      <c r="H160" s="34">
        <v>117400</v>
      </c>
      <c r="I160" s="35">
        <f t="shared" si="12"/>
        <v>729.19254657963279</v>
      </c>
      <c r="J160" s="39" t="s">
        <v>123</v>
      </c>
      <c r="K160" s="37"/>
      <c r="L160" s="37"/>
      <c r="M160" s="43">
        <v>152</v>
      </c>
    </row>
    <row r="161" spans="1:13">
      <c r="A161" s="42" t="s">
        <v>195</v>
      </c>
      <c r="B161" s="42"/>
      <c r="C161" s="42"/>
      <c r="D161" s="31">
        <f t="shared" si="13"/>
        <v>0.10694444444379769</v>
      </c>
      <c r="E161" s="32">
        <v>42504.37777777778</v>
      </c>
      <c r="F161" s="32">
        <v>42504.270833333336</v>
      </c>
      <c r="G161" s="33">
        <f t="shared" si="14"/>
        <v>153.99999999906868</v>
      </c>
      <c r="H161" s="34">
        <v>111100</v>
      </c>
      <c r="I161" s="35">
        <f t="shared" si="12"/>
        <v>721.42857143293429</v>
      </c>
      <c r="J161" s="44" t="s">
        <v>46</v>
      </c>
      <c r="K161" s="37"/>
      <c r="L161" s="37"/>
      <c r="M161" s="43">
        <v>153</v>
      </c>
    </row>
    <row r="162" spans="1:13">
      <c r="A162" s="30" t="s">
        <v>85</v>
      </c>
      <c r="B162" s="30"/>
      <c r="C162" s="30"/>
      <c r="D162" s="31">
        <f t="shared" si="13"/>
        <v>0.10347222221753327</v>
      </c>
      <c r="E162" s="32">
        <v>42504.374305555553</v>
      </c>
      <c r="F162" s="32">
        <v>42504.270833333336</v>
      </c>
      <c r="G162" s="33">
        <f t="shared" si="14"/>
        <v>148.99999999324791</v>
      </c>
      <c r="H162" s="34">
        <v>107100</v>
      </c>
      <c r="I162" s="35">
        <f t="shared" si="12"/>
        <v>718.7919463412976</v>
      </c>
      <c r="J162" s="39" t="s">
        <v>97</v>
      </c>
      <c r="K162" s="37"/>
      <c r="L162" s="37"/>
      <c r="M162" s="43">
        <v>154</v>
      </c>
    </row>
    <row r="163" spans="1:13">
      <c r="A163" s="30" t="s">
        <v>9</v>
      </c>
      <c r="B163" s="30"/>
      <c r="C163" s="30"/>
      <c r="D163" s="31">
        <f t="shared" si="13"/>
        <v>0.11180555555620231</v>
      </c>
      <c r="E163" s="32">
        <v>42504.382638888892</v>
      </c>
      <c r="F163" s="32">
        <v>42504.270833333336</v>
      </c>
      <c r="G163" s="33">
        <f t="shared" si="14"/>
        <v>161.00000000093132</v>
      </c>
      <c r="H163" s="34">
        <v>115600</v>
      </c>
      <c r="I163" s="35">
        <f t="shared" si="12"/>
        <v>718.01242235609504</v>
      </c>
      <c r="J163" s="39" t="s">
        <v>114</v>
      </c>
      <c r="K163" s="37"/>
      <c r="L163" s="37"/>
      <c r="M163" s="43">
        <v>155</v>
      </c>
    </row>
    <row r="164" spans="1:13">
      <c r="A164" s="42" t="s">
        <v>74</v>
      </c>
      <c r="B164" s="42"/>
      <c r="C164" s="42"/>
      <c r="D164" s="31">
        <f t="shared" si="13"/>
        <v>0.12152777777373558</v>
      </c>
      <c r="E164" s="32">
        <v>42504.392361111109</v>
      </c>
      <c r="F164" s="32">
        <v>42504.270833333336</v>
      </c>
      <c r="G164" s="33">
        <f t="shared" si="14"/>
        <v>174.99999999417923</v>
      </c>
      <c r="H164" s="34">
        <v>124300</v>
      </c>
      <c r="I164" s="35">
        <f t="shared" si="12"/>
        <v>710.28571430933948</v>
      </c>
      <c r="J164" s="39" t="s">
        <v>83</v>
      </c>
      <c r="K164" s="37"/>
      <c r="L164" s="37"/>
      <c r="M164" s="43">
        <v>156</v>
      </c>
    </row>
    <row r="165" spans="1:13">
      <c r="A165" s="42" t="s">
        <v>74</v>
      </c>
      <c r="B165" s="42"/>
      <c r="C165" s="42"/>
      <c r="D165" s="31">
        <f t="shared" si="13"/>
        <v>0.12152777777373558</v>
      </c>
      <c r="E165" s="32">
        <v>42504.392361111109</v>
      </c>
      <c r="F165" s="32">
        <v>42504.270833333336</v>
      </c>
      <c r="G165" s="33">
        <f t="shared" si="14"/>
        <v>174.99999999417923</v>
      </c>
      <c r="H165" s="34">
        <v>124300</v>
      </c>
      <c r="I165" s="35">
        <f t="shared" ref="I165:I196" si="15">H165/G165</f>
        <v>710.28571430933948</v>
      </c>
      <c r="J165" s="39" t="s">
        <v>84</v>
      </c>
      <c r="K165" s="37"/>
      <c r="L165" s="37"/>
      <c r="M165" s="43">
        <v>157</v>
      </c>
    </row>
    <row r="166" spans="1:13">
      <c r="A166" s="30" t="s">
        <v>9</v>
      </c>
      <c r="B166" s="30"/>
      <c r="C166" s="30"/>
      <c r="D166" s="31">
        <f t="shared" si="13"/>
        <v>0.11944444444088731</v>
      </c>
      <c r="E166" s="32">
        <v>42504.390277777777</v>
      </c>
      <c r="F166" s="32">
        <v>42504.270833333336</v>
      </c>
      <c r="G166" s="33">
        <f t="shared" si="14"/>
        <v>171.99999999487773</v>
      </c>
      <c r="H166" s="34">
        <v>115600</v>
      </c>
      <c r="I166" s="35">
        <f t="shared" si="15"/>
        <v>672.0930232758293</v>
      </c>
      <c r="J166" s="39" t="s">
        <v>115</v>
      </c>
      <c r="K166" s="37"/>
      <c r="L166" s="37"/>
      <c r="M166" s="43">
        <v>158</v>
      </c>
    </row>
    <row r="167" spans="1:13">
      <c r="A167" s="42" t="s">
        <v>49</v>
      </c>
      <c r="B167" s="42"/>
      <c r="C167" s="42"/>
      <c r="D167" s="31">
        <f t="shared" si="13"/>
        <v>0.11249999999563443</v>
      </c>
      <c r="E167" s="32">
        <v>42504.383333333331</v>
      </c>
      <c r="F167" s="32">
        <v>42504.270833333336</v>
      </c>
      <c r="G167" s="33">
        <f t="shared" si="14"/>
        <v>161.99999999371357</v>
      </c>
      <c r="H167" s="34">
        <v>107800</v>
      </c>
      <c r="I167" s="35">
        <f t="shared" si="15"/>
        <v>665.43209879125425</v>
      </c>
      <c r="J167" s="44" t="s">
        <v>54</v>
      </c>
      <c r="K167" s="37"/>
      <c r="L167" s="37"/>
      <c r="M167" s="43">
        <v>159</v>
      </c>
    </row>
    <row r="168" spans="1:13">
      <c r="A168" s="42" t="s">
        <v>195</v>
      </c>
      <c r="B168" s="42"/>
      <c r="C168" s="42"/>
      <c r="D168" s="31">
        <f t="shared" si="13"/>
        <v>0.12291666666715173</v>
      </c>
      <c r="E168" s="32">
        <v>42504.393750000003</v>
      </c>
      <c r="F168" s="32">
        <v>42504.270833333336</v>
      </c>
      <c r="G168" s="33">
        <f t="shared" si="14"/>
        <v>177.00000000069849</v>
      </c>
      <c r="H168" s="34">
        <v>111100</v>
      </c>
      <c r="I168" s="35">
        <f t="shared" si="15"/>
        <v>627.68361581673207</v>
      </c>
      <c r="J168" s="44" t="s">
        <v>47</v>
      </c>
      <c r="K168" s="37"/>
      <c r="L168" s="37"/>
      <c r="M168" s="43">
        <v>160</v>
      </c>
    </row>
    <row r="169" spans="1:13">
      <c r="A169" s="42" t="s">
        <v>49</v>
      </c>
      <c r="B169" s="42"/>
      <c r="C169" s="42"/>
      <c r="D169" s="31">
        <f t="shared" si="13"/>
        <v>0.12569444443943212</v>
      </c>
      <c r="E169" s="32">
        <v>42504.396527777775</v>
      </c>
      <c r="F169" s="32">
        <v>42504.270833333336</v>
      </c>
      <c r="G169" s="33">
        <f t="shared" si="14"/>
        <v>180.99999999278225</v>
      </c>
      <c r="H169" s="34">
        <v>107800</v>
      </c>
      <c r="I169" s="35">
        <f t="shared" si="15"/>
        <v>595.58011052098755</v>
      </c>
      <c r="J169" s="44" t="s">
        <v>55</v>
      </c>
      <c r="K169" s="37"/>
      <c r="L169" s="37"/>
      <c r="M169" s="43">
        <v>161</v>
      </c>
    </row>
    <row r="170" spans="1:13">
      <c r="A170" s="42" t="s">
        <v>49</v>
      </c>
      <c r="B170" s="42"/>
      <c r="C170" s="42"/>
      <c r="D170" s="31">
        <f t="shared" si="13"/>
        <v>0.12708333333284827</v>
      </c>
      <c r="E170" s="32">
        <v>42504.397916666669</v>
      </c>
      <c r="F170" s="32">
        <v>42504.270833333336</v>
      </c>
      <c r="G170" s="33">
        <f t="shared" si="14"/>
        <v>182.99999999930151</v>
      </c>
      <c r="H170" s="34">
        <v>107800</v>
      </c>
      <c r="I170" s="35">
        <f t="shared" si="15"/>
        <v>589.07103825361457</v>
      </c>
      <c r="J170" s="44" t="s">
        <v>56</v>
      </c>
      <c r="K170" s="37"/>
      <c r="L170" s="37"/>
      <c r="M170" s="43">
        <v>162</v>
      </c>
    </row>
    <row r="171" spans="1:13">
      <c r="A171" s="42" t="s">
        <v>195</v>
      </c>
      <c r="B171" s="42"/>
      <c r="C171" s="42"/>
      <c r="D171" s="31">
        <f t="shared" si="13"/>
        <v>0.15902777777228039</v>
      </c>
      <c r="E171" s="32">
        <v>42504.429861111108</v>
      </c>
      <c r="F171" s="32">
        <v>42504.270833333336</v>
      </c>
      <c r="G171" s="33">
        <f t="shared" si="14"/>
        <v>228.99999999208376</v>
      </c>
      <c r="H171" s="34">
        <v>111100</v>
      </c>
      <c r="I171" s="35">
        <f t="shared" si="15"/>
        <v>485.15283844471872</v>
      </c>
      <c r="J171" s="44" t="s">
        <v>48</v>
      </c>
      <c r="K171" s="37"/>
      <c r="L171" s="37"/>
      <c r="M171" s="43">
        <v>163</v>
      </c>
    </row>
    <row r="172" spans="1:13">
      <c r="A172" s="12"/>
      <c r="B172" s="12"/>
      <c r="C172" s="12"/>
      <c r="D172" s="10"/>
      <c r="E172" s="2"/>
      <c r="F172" s="2"/>
      <c r="G172" s="1"/>
      <c r="H172" s="9"/>
      <c r="I172" s="8"/>
      <c r="J172" s="15"/>
      <c r="M172" s="13"/>
    </row>
    <row r="173" spans="1:13">
      <c r="A173" s="12"/>
      <c r="B173" s="12"/>
      <c r="C173" s="12"/>
      <c r="D173" s="10"/>
      <c r="E173" s="2"/>
      <c r="F173" s="2"/>
      <c r="G173" s="1"/>
      <c r="H173" s="9"/>
      <c r="I173" s="8"/>
      <c r="J173" s="15"/>
      <c r="M173" s="13"/>
    </row>
    <row r="174" spans="1:13">
      <c r="A174" s="12"/>
      <c r="B174" s="12"/>
      <c r="C174" s="12"/>
      <c r="D174" s="10"/>
      <c r="E174" s="2"/>
      <c r="F174" s="2"/>
      <c r="G174" s="1"/>
      <c r="H174" s="9"/>
      <c r="I174" s="8"/>
      <c r="J174" s="15"/>
      <c r="M174" s="13"/>
    </row>
    <row r="175" spans="1:13">
      <c r="A175" s="12"/>
      <c r="B175" s="12"/>
      <c r="C175" s="12"/>
      <c r="D175" s="10"/>
      <c r="E175" s="2"/>
      <c r="F175" s="2"/>
      <c r="G175" s="1"/>
      <c r="H175" s="9"/>
      <c r="I175" s="8"/>
      <c r="J175" s="15"/>
      <c r="M175" s="13"/>
    </row>
    <row r="176" spans="1:13">
      <c r="A176" s="12"/>
      <c r="B176" s="12"/>
      <c r="C176" s="12"/>
      <c r="D176" s="10"/>
      <c r="E176" s="2"/>
      <c r="F176" s="2"/>
      <c r="G176" s="1"/>
      <c r="H176" s="9"/>
      <c r="I176" s="8"/>
      <c r="J176" s="16"/>
      <c r="M176" s="13"/>
    </row>
    <row r="177" spans="1:13">
      <c r="A177" s="11"/>
      <c r="B177" s="11"/>
      <c r="C177" s="11"/>
      <c r="D177" s="10"/>
      <c r="E177" s="2"/>
      <c r="F177" s="2"/>
      <c r="G177" s="1"/>
      <c r="H177" s="9"/>
      <c r="I177" s="8"/>
      <c r="J177" s="14"/>
      <c r="M177" s="13"/>
    </row>
    <row r="178" spans="1:13">
      <c r="A178" s="11"/>
      <c r="B178" s="11"/>
      <c r="C178" s="11"/>
      <c r="D178" s="10"/>
      <c r="E178" s="2"/>
      <c r="F178" s="2"/>
      <c r="G178" s="1"/>
      <c r="H178" s="9"/>
      <c r="I178" s="8"/>
      <c r="J178" s="14"/>
      <c r="M178" s="13"/>
    </row>
    <row r="179" spans="1:13">
      <c r="A179" s="11"/>
      <c r="B179" s="11"/>
      <c r="C179" s="11"/>
      <c r="D179" s="10"/>
      <c r="E179" s="2"/>
      <c r="F179" s="2"/>
      <c r="G179" s="1"/>
      <c r="H179" s="9"/>
      <c r="I179" s="8"/>
      <c r="J179" s="16"/>
      <c r="M179" s="13"/>
    </row>
    <row r="180" spans="1:13">
      <c r="A180" s="11"/>
      <c r="B180" s="11"/>
      <c r="C180" s="11"/>
      <c r="D180" s="10"/>
      <c r="E180" s="2"/>
      <c r="F180" s="2"/>
      <c r="G180" s="1"/>
      <c r="H180" s="9"/>
      <c r="I180" s="8"/>
      <c r="J180" s="16"/>
      <c r="M180" s="13"/>
    </row>
    <row r="181" spans="1:13">
      <c r="A181" s="11"/>
      <c r="B181" s="11"/>
      <c r="C181" s="11"/>
      <c r="D181" s="10"/>
      <c r="E181" s="2"/>
      <c r="F181" s="2"/>
      <c r="G181" s="1"/>
      <c r="H181" s="9"/>
      <c r="I181" s="8"/>
      <c r="J181" s="16"/>
      <c r="M181" s="13"/>
    </row>
    <row r="182" spans="1:13">
      <c r="A182" s="12"/>
      <c r="B182" s="12"/>
      <c r="C182" s="12"/>
      <c r="D182" s="10"/>
      <c r="E182" s="2"/>
      <c r="F182" s="2"/>
      <c r="G182" s="1"/>
      <c r="H182" s="9"/>
      <c r="I182" s="8"/>
      <c r="J182" s="16"/>
      <c r="M182" s="13"/>
    </row>
    <row r="183" spans="1:13">
      <c r="B183" s="2"/>
      <c r="C183" s="17"/>
      <c r="D183" s="17"/>
      <c r="E183" s="2"/>
      <c r="F183" s="2"/>
      <c r="G183" s="1"/>
      <c r="H183" s="18"/>
      <c r="I183" s="19"/>
      <c r="J183" t="s">
        <v>24</v>
      </c>
      <c r="M183" s="13"/>
    </row>
    <row r="184" spans="1:13">
      <c r="B184" s="2"/>
      <c r="C184" s="17"/>
      <c r="D184" s="17"/>
      <c r="E184" s="2"/>
      <c r="F184" s="2"/>
      <c r="G184" s="1"/>
      <c r="H184" s="18"/>
      <c r="I184" s="19"/>
      <c r="M184" s="13"/>
    </row>
    <row r="185" spans="1:13">
      <c r="B185" s="2"/>
      <c r="C185" s="17"/>
      <c r="D185" s="17"/>
      <c r="E185" s="2"/>
      <c r="F185" s="2"/>
      <c r="G185" s="1"/>
      <c r="H185" s="18"/>
      <c r="I185" s="19"/>
      <c r="M185" s="13"/>
    </row>
  </sheetData>
  <sortState ref="A6:M181">
    <sortCondition descending="1" ref="I6:I181"/>
  </sortState>
  <mergeCells count="1">
    <mergeCell ref="A1:B5"/>
  </mergeCells>
  <pageMargins left="0" right="0" top="0" bottom="0" header="0" footer="0"/>
  <pageSetup paperSize="9" scale="9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2016-05-23T09:54:56Z</dcterms:modified>
</cp:coreProperties>
</file>