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Лист1!$A$4:$J$44</definedName>
    <definedName name="_xlnm.Print_Area" localSheetId="0">Лист1!$A$1:$M$173</definedName>
  </definedNames>
  <calcPr calcId="152511" refMode="R1C1"/>
</workbook>
</file>

<file path=xl/calcChain.xml><?xml version="1.0" encoding="utf-8"?>
<calcChain xmlns="http://schemas.openxmlformats.org/spreadsheetml/2006/main">
  <c r="D51" i="1" l="1"/>
  <c r="G51" i="1" s="1"/>
  <c r="I51" i="1" s="1"/>
  <c r="E167" i="1" l="1"/>
  <c r="G167" i="1" s="1"/>
  <c r="I167" i="1" s="1"/>
  <c r="E166" i="1"/>
  <c r="G166" i="1" s="1"/>
  <c r="I166" i="1" s="1"/>
  <c r="E165" i="1"/>
  <c r="G165" i="1" s="1"/>
  <c r="I165" i="1" s="1"/>
  <c r="E164" i="1"/>
  <c r="G164" i="1" s="1"/>
  <c r="I164" i="1" s="1"/>
  <c r="E163" i="1"/>
  <c r="G163" i="1" s="1"/>
  <c r="I163" i="1" s="1"/>
  <c r="E162" i="1"/>
  <c r="G162" i="1" s="1"/>
  <c r="I162" i="1" s="1"/>
  <c r="E161" i="1"/>
  <c r="G161" i="1" s="1"/>
  <c r="I161" i="1" s="1"/>
  <c r="E158" i="1"/>
  <c r="G158" i="1" s="1"/>
  <c r="I158" i="1" s="1"/>
  <c r="E157" i="1"/>
  <c r="G157" i="1" s="1"/>
  <c r="I157" i="1" s="1"/>
  <c r="E156" i="1"/>
  <c r="G156" i="1" s="1"/>
  <c r="I156" i="1" s="1"/>
  <c r="E143" i="1"/>
  <c r="G143" i="1" s="1"/>
  <c r="I143" i="1" s="1"/>
  <c r="E147" i="1"/>
  <c r="G147" i="1" s="1"/>
  <c r="I147" i="1" s="1"/>
  <c r="E146" i="1"/>
  <c r="G146" i="1" s="1"/>
  <c r="I146" i="1" s="1"/>
  <c r="E169" i="1"/>
  <c r="G169" i="1" s="1"/>
  <c r="I169" i="1" s="1"/>
  <c r="E152" i="1"/>
  <c r="G152" i="1" s="1"/>
  <c r="I152" i="1" s="1"/>
  <c r="E150" i="1"/>
  <c r="G150" i="1" s="1"/>
  <c r="I150" i="1" s="1"/>
  <c r="E130" i="1"/>
  <c r="G130" i="1" s="1"/>
  <c r="I130" i="1" s="1"/>
  <c r="E127" i="1"/>
  <c r="G127" i="1" s="1"/>
  <c r="I127" i="1" s="1"/>
  <c r="E124" i="1"/>
  <c r="G124" i="1" s="1"/>
  <c r="I124" i="1" s="1"/>
  <c r="E120" i="1"/>
  <c r="G120" i="1" s="1"/>
  <c r="I120" i="1" s="1"/>
  <c r="E114" i="1"/>
  <c r="G114" i="1" s="1"/>
  <c r="I114" i="1" s="1"/>
  <c r="E109" i="1"/>
  <c r="G109" i="1" s="1"/>
  <c r="I109" i="1" s="1"/>
  <c r="E108" i="1"/>
  <c r="G108" i="1" s="1"/>
  <c r="I108" i="1" s="1"/>
  <c r="E87" i="1"/>
  <c r="G87" i="1" s="1"/>
  <c r="I87" i="1" s="1"/>
  <c r="E83" i="1"/>
  <c r="G83" i="1" s="1"/>
  <c r="I83" i="1" s="1"/>
  <c r="E71" i="1"/>
  <c r="G71" i="1" s="1"/>
  <c r="I71" i="1" s="1"/>
  <c r="E70" i="1"/>
  <c r="G70" i="1" s="1"/>
  <c r="I70" i="1" s="1"/>
  <c r="E145" i="1"/>
  <c r="G145" i="1" s="1"/>
  <c r="I145" i="1" s="1"/>
  <c r="E144" i="1"/>
  <c r="G144" i="1" s="1"/>
  <c r="I144" i="1" s="1"/>
  <c r="E141" i="1"/>
  <c r="G141" i="1" s="1"/>
  <c r="I141" i="1" s="1"/>
  <c r="E140" i="1"/>
  <c r="G140" i="1" s="1"/>
  <c r="I140" i="1" s="1"/>
  <c r="E139" i="1"/>
  <c r="G139" i="1" s="1"/>
  <c r="I139" i="1" s="1"/>
  <c r="E138" i="1"/>
  <c r="G138" i="1" s="1"/>
  <c r="I138" i="1" s="1"/>
  <c r="E137" i="1"/>
  <c r="G137" i="1" s="1"/>
  <c r="I137" i="1" s="1"/>
  <c r="E136" i="1"/>
  <c r="G136" i="1" s="1"/>
  <c r="I136" i="1" s="1"/>
  <c r="E132" i="1"/>
  <c r="G132" i="1" s="1"/>
  <c r="I132" i="1" s="1"/>
  <c r="E131" i="1"/>
  <c r="G131" i="1" s="1"/>
  <c r="I131" i="1" s="1"/>
  <c r="E126" i="1"/>
  <c r="G126" i="1" s="1"/>
  <c r="I126" i="1" s="1"/>
  <c r="E125" i="1"/>
  <c r="G125" i="1" s="1"/>
  <c r="I125" i="1" s="1"/>
  <c r="E122" i="1"/>
  <c r="G122" i="1" s="1"/>
  <c r="I122" i="1" s="1"/>
  <c r="E121" i="1"/>
  <c r="G121" i="1" s="1"/>
  <c r="I121" i="1" s="1"/>
  <c r="E116" i="1"/>
  <c r="G116" i="1" s="1"/>
  <c r="I116" i="1" s="1"/>
  <c r="E111" i="1"/>
  <c r="G111" i="1" s="1"/>
  <c r="I111" i="1" s="1"/>
  <c r="E110" i="1"/>
  <c r="G110" i="1" s="1"/>
  <c r="I110" i="1" s="1"/>
  <c r="E67" i="1"/>
  <c r="G67" i="1" s="1"/>
  <c r="I67" i="1" s="1"/>
  <c r="E68" i="1"/>
  <c r="G68" i="1" s="1"/>
  <c r="I68" i="1" s="1"/>
  <c r="E64" i="1"/>
  <c r="G64" i="1" s="1"/>
  <c r="I64" i="1" s="1"/>
  <c r="D5" i="1"/>
  <c r="G5" i="1" s="1"/>
  <c r="I5" i="1" s="1"/>
  <c r="D6" i="1"/>
  <c r="G6" i="1" s="1"/>
  <c r="I6" i="1" s="1"/>
  <c r="D7" i="1"/>
  <c r="G7" i="1" s="1"/>
  <c r="I7" i="1" s="1"/>
  <c r="D8" i="1"/>
  <c r="G8" i="1" s="1"/>
  <c r="I8" i="1" s="1"/>
  <c r="D9" i="1"/>
  <c r="G9" i="1" s="1"/>
  <c r="I9" i="1" s="1"/>
  <c r="D10" i="1"/>
  <c r="G10" i="1" s="1"/>
  <c r="I10" i="1" s="1"/>
  <c r="D11" i="1"/>
  <c r="G11" i="1" s="1"/>
  <c r="I11" i="1" s="1"/>
  <c r="D12" i="1"/>
  <c r="G12" i="1" s="1"/>
  <c r="I12" i="1" s="1"/>
  <c r="D32" i="1"/>
  <c r="G32" i="1" s="1"/>
  <c r="I32" i="1" s="1"/>
  <c r="D33" i="1"/>
  <c r="G33" i="1" s="1"/>
  <c r="I33" i="1" s="1"/>
  <c r="D41" i="1"/>
  <c r="G41" i="1" s="1"/>
  <c r="I41" i="1" s="1"/>
  <c r="D79" i="1"/>
  <c r="G79" i="1" s="1"/>
  <c r="I79" i="1" s="1"/>
  <c r="D80" i="1"/>
  <c r="G80" i="1" s="1"/>
  <c r="I80" i="1" s="1"/>
  <c r="D84" i="1"/>
  <c r="G84" i="1" s="1"/>
  <c r="I84" i="1" s="1"/>
  <c r="D85" i="1"/>
  <c r="G85" i="1" s="1"/>
  <c r="I85" i="1" s="1"/>
  <c r="D88" i="1"/>
  <c r="G88" i="1" s="1"/>
  <c r="I88" i="1" s="1"/>
  <c r="D89" i="1"/>
  <c r="G89" i="1" s="1"/>
  <c r="I89" i="1" s="1"/>
  <c r="D90" i="1"/>
  <c r="G90" i="1" s="1"/>
  <c r="I90" i="1" s="1"/>
  <c r="D103" i="1"/>
  <c r="G103" i="1" s="1"/>
  <c r="I103" i="1" s="1"/>
  <c r="D115" i="1"/>
  <c r="G115" i="1" s="1"/>
  <c r="I115" i="1" s="1"/>
  <c r="D148" i="1"/>
  <c r="G148" i="1" s="1"/>
  <c r="I148" i="1" s="1"/>
  <c r="D149" i="1"/>
  <c r="G149" i="1" s="1"/>
  <c r="I149" i="1" s="1"/>
  <c r="D151" i="1"/>
  <c r="G151" i="1" s="1"/>
  <c r="I151" i="1" s="1"/>
  <c r="D154" i="1"/>
  <c r="G154" i="1" s="1"/>
  <c r="I154" i="1" s="1"/>
  <c r="D18" i="1"/>
  <c r="G18" i="1" s="1"/>
  <c r="I18" i="1" s="1"/>
  <c r="D17" i="1"/>
  <c r="G17" i="1" s="1"/>
  <c r="I17" i="1" s="1"/>
  <c r="D14" i="1"/>
  <c r="G14" i="1" s="1"/>
  <c r="I14" i="1" s="1"/>
  <c r="D15" i="1"/>
  <c r="G15" i="1" s="1"/>
  <c r="I15" i="1" s="1"/>
  <c r="D16" i="1"/>
  <c r="G16" i="1" s="1"/>
  <c r="I16" i="1" s="1"/>
  <c r="D19" i="1"/>
  <c r="G19" i="1" s="1"/>
  <c r="I19" i="1" s="1"/>
  <c r="D20" i="1"/>
  <c r="G20" i="1" s="1"/>
  <c r="I20" i="1" s="1"/>
  <c r="D21" i="1"/>
  <c r="G21" i="1" s="1"/>
  <c r="I21" i="1" s="1"/>
  <c r="D22" i="1"/>
  <c r="G22" i="1" s="1"/>
  <c r="I22" i="1" s="1"/>
  <c r="D23" i="1"/>
  <c r="G23" i="1" s="1"/>
  <c r="I23" i="1" s="1"/>
  <c r="D24" i="1"/>
  <c r="G24" i="1" s="1"/>
  <c r="I24" i="1" s="1"/>
  <c r="D34" i="1"/>
  <c r="G34" i="1" s="1"/>
  <c r="I34" i="1" s="1"/>
  <c r="D47" i="1"/>
  <c r="G47" i="1" s="1"/>
  <c r="I47" i="1" s="1"/>
  <c r="D48" i="1"/>
  <c r="G48" i="1" s="1"/>
  <c r="I48" i="1" s="1"/>
  <c r="D44" i="1"/>
  <c r="G44" i="1" s="1"/>
  <c r="I44" i="1" s="1"/>
  <c r="D45" i="1"/>
  <c r="G45" i="1" s="1"/>
  <c r="I45" i="1" s="1"/>
  <c r="D46" i="1"/>
  <c r="G46" i="1" s="1"/>
  <c r="I46" i="1" s="1"/>
  <c r="D52" i="1"/>
  <c r="G52" i="1" s="1"/>
  <c r="I52" i="1" s="1"/>
  <c r="D53" i="1"/>
  <c r="G53" i="1" s="1"/>
  <c r="I53" i="1" s="1"/>
  <c r="D54" i="1"/>
  <c r="G54" i="1" s="1"/>
  <c r="I54" i="1" s="1"/>
  <c r="D55" i="1"/>
  <c r="G55" i="1" s="1"/>
  <c r="I55" i="1" s="1"/>
  <c r="D56" i="1"/>
  <c r="G56" i="1" s="1"/>
  <c r="I56" i="1" s="1"/>
  <c r="D57" i="1"/>
  <c r="G57" i="1" s="1"/>
  <c r="I57" i="1" s="1"/>
  <c r="D58" i="1"/>
  <c r="G58" i="1" s="1"/>
  <c r="I58" i="1" s="1"/>
  <c r="D59" i="1"/>
  <c r="G59" i="1" s="1"/>
  <c r="I59" i="1" s="1"/>
  <c r="D60" i="1"/>
  <c r="G60" i="1" s="1"/>
  <c r="I60" i="1" s="1"/>
  <c r="D61" i="1"/>
  <c r="G61" i="1" s="1"/>
  <c r="I61" i="1" s="1"/>
  <c r="D65" i="1"/>
  <c r="G65" i="1" s="1"/>
  <c r="I65" i="1" s="1"/>
  <c r="D66" i="1"/>
  <c r="G66" i="1" s="1"/>
  <c r="I66" i="1" s="1"/>
  <c r="D72" i="1"/>
  <c r="G72" i="1" s="1"/>
  <c r="I72" i="1" s="1"/>
  <c r="D73" i="1"/>
  <c r="G73" i="1" s="1"/>
  <c r="I73" i="1" s="1"/>
  <c r="D76" i="1"/>
  <c r="G76" i="1" s="1"/>
  <c r="I76" i="1" s="1"/>
  <c r="D77" i="1"/>
  <c r="G77" i="1" s="1"/>
  <c r="I77" i="1" s="1"/>
  <c r="D78" i="1"/>
  <c r="G78" i="1" s="1"/>
  <c r="I78" i="1" s="1"/>
  <c r="D129" i="1"/>
  <c r="G129" i="1" s="1"/>
  <c r="I129" i="1" s="1"/>
  <c r="D142" i="1"/>
  <c r="G142" i="1" s="1"/>
  <c r="I142" i="1" s="1"/>
  <c r="D13" i="1"/>
  <c r="G13" i="1" s="1"/>
  <c r="I13" i="1" s="1"/>
  <c r="D27" i="1"/>
  <c r="G27" i="1" s="1"/>
  <c r="I27" i="1" s="1"/>
  <c r="D28" i="1"/>
  <c r="G28" i="1" s="1"/>
  <c r="I28" i="1" s="1"/>
  <c r="D25" i="1"/>
  <c r="G25" i="1" s="1"/>
  <c r="I25" i="1" s="1"/>
  <c r="D26" i="1"/>
  <c r="G26" i="1" s="1"/>
  <c r="I26" i="1" s="1"/>
  <c r="D29" i="1"/>
  <c r="G29" i="1" s="1"/>
  <c r="I29" i="1" s="1"/>
  <c r="D30" i="1"/>
  <c r="G30" i="1" s="1"/>
  <c r="I30" i="1" s="1"/>
  <c r="D31" i="1"/>
  <c r="G31" i="1" s="1"/>
  <c r="I31" i="1" s="1"/>
  <c r="D35" i="1"/>
  <c r="G35" i="1" s="1"/>
  <c r="I35" i="1" s="1"/>
  <c r="D36" i="1"/>
  <c r="G36" i="1" s="1"/>
  <c r="I36" i="1" s="1"/>
  <c r="D39" i="1"/>
  <c r="G39" i="1" s="1"/>
  <c r="I39" i="1" s="1"/>
  <c r="D62" i="1"/>
  <c r="G62" i="1" s="1"/>
  <c r="I62" i="1" s="1"/>
  <c r="D63" i="1"/>
  <c r="G63" i="1" s="1"/>
  <c r="I63" i="1" s="1"/>
  <c r="D81" i="1"/>
  <c r="G81" i="1" s="1"/>
  <c r="I81" i="1" s="1"/>
  <c r="D82" i="1"/>
  <c r="G82" i="1" s="1"/>
  <c r="I82" i="1" s="1"/>
  <c r="D86" i="1"/>
  <c r="G86" i="1" s="1"/>
  <c r="I86" i="1" s="1"/>
  <c r="D95" i="1"/>
  <c r="G95" i="1" s="1"/>
  <c r="I95" i="1" s="1"/>
  <c r="D107" i="1"/>
  <c r="G107" i="1" s="1"/>
  <c r="I107" i="1" s="1"/>
  <c r="D112" i="1"/>
  <c r="G112" i="1" s="1"/>
  <c r="I112" i="1" s="1"/>
  <c r="D118" i="1"/>
  <c r="G118" i="1" s="1"/>
  <c r="I118" i="1" s="1"/>
  <c r="D119" i="1"/>
  <c r="G119" i="1" s="1"/>
  <c r="I119" i="1" s="1"/>
  <c r="D38" i="1"/>
  <c r="G38" i="1" s="1"/>
  <c r="I38" i="1" s="1"/>
  <c r="D117" i="1"/>
  <c r="G117" i="1" s="1"/>
  <c r="I117" i="1" s="1"/>
  <c r="D128" i="1"/>
  <c r="G128" i="1" s="1"/>
  <c r="I128" i="1" s="1"/>
  <c r="D91" i="1"/>
  <c r="G91" i="1" s="1"/>
  <c r="I91" i="1" s="1"/>
  <c r="D92" i="1"/>
  <c r="G92" i="1" s="1"/>
  <c r="I92" i="1" s="1"/>
  <c r="D93" i="1"/>
  <c r="G93" i="1" s="1"/>
  <c r="I93" i="1" s="1"/>
  <c r="D101" i="1"/>
  <c r="G101" i="1" s="1"/>
  <c r="I101" i="1" s="1"/>
  <c r="D102" i="1"/>
  <c r="G102" i="1" s="1"/>
  <c r="I102" i="1" s="1"/>
  <c r="D96" i="1"/>
  <c r="G96" i="1" s="1"/>
  <c r="I96" i="1" s="1"/>
  <c r="D97" i="1"/>
  <c r="G97" i="1" s="1"/>
  <c r="I97" i="1" s="1"/>
  <c r="D98" i="1"/>
  <c r="G98" i="1" s="1"/>
  <c r="I98" i="1" s="1"/>
  <c r="D99" i="1"/>
  <c r="G99" i="1" s="1"/>
  <c r="I99" i="1" s="1"/>
  <c r="D100" i="1"/>
  <c r="G100" i="1" s="1"/>
  <c r="I100" i="1" s="1"/>
  <c r="D37" i="1"/>
  <c r="G37" i="1" s="1"/>
  <c r="I37" i="1" s="1"/>
  <c r="D40" i="1"/>
  <c r="G40" i="1" s="1"/>
  <c r="I40" i="1" s="1"/>
  <c r="D43" i="1"/>
  <c r="G43" i="1" s="1"/>
  <c r="I43" i="1" s="1"/>
  <c r="D42" i="1"/>
  <c r="G42" i="1" s="1"/>
  <c r="I42" i="1" s="1"/>
  <c r="D49" i="1"/>
  <c r="G49" i="1" s="1"/>
  <c r="I49" i="1" s="1"/>
  <c r="D50" i="1"/>
  <c r="G50" i="1" s="1"/>
  <c r="I50" i="1" s="1"/>
  <c r="D69" i="1"/>
  <c r="G69" i="1" s="1"/>
  <c r="I69" i="1" s="1"/>
  <c r="D153" i="1"/>
  <c r="G153" i="1" s="1"/>
  <c r="I153" i="1" s="1"/>
  <c r="D155" i="1"/>
  <c r="G155" i="1" s="1"/>
  <c r="I155" i="1" s="1"/>
  <c r="D159" i="1"/>
  <c r="G159" i="1" s="1"/>
  <c r="I159" i="1" s="1"/>
  <c r="D160" i="1"/>
  <c r="G160" i="1" s="1"/>
  <c r="I160" i="1" s="1"/>
  <c r="D171" i="1"/>
  <c r="G171" i="1" s="1"/>
  <c r="I171" i="1" s="1"/>
  <c r="D94" i="1"/>
  <c r="G94" i="1" s="1"/>
  <c r="I94" i="1" s="1"/>
  <c r="D104" i="1"/>
  <c r="G104" i="1" s="1"/>
  <c r="I104" i="1" s="1"/>
  <c r="D105" i="1"/>
  <c r="G105" i="1" s="1"/>
  <c r="I105" i="1" s="1"/>
  <c r="D106" i="1"/>
  <c r="G106" i="1" s="1"/>
  <c r="I106" i="1" s="1"/>
  <c r="D113" i="1"/>
  <c r="G113" i="1" s="1"/>
  <c r="I113" i="1" s="1"/>
  <c r="D123" i="1"/>
  <c r="G123" i="1" s="1"/>
  <c r="I123" i="1" s="1"/>
  <c r="D133" i="1"/>
  <c r="G133" i="1" s="1"/>
  <c r="I133" i="1" s="1"/>
  <c r="D134" i="1"/>
  <c r="G134" i="1" s="1"/>
  <c r="I134" i="1" s="1"/>
  <c r="D135" i="1"/>
  <c r="G135" i="1" s="1"/>
  <c r="I135" i="1" s="1"/>
  <c r="D168" i="1"/>
  <c r="G168" i="1" s="1"/>
  <c r="I168" i="1" s="1"/>
  <c r="D170" i="1"/>
  <c r="G170" i="1" s="1"/>
  <c r="I170" i="1" s="1"/>
  <c r="D4" i="1"/>
  <c r="G4" i="1" s="1"/>
  <c r="I4" i="1" l="1"/>
</calcChain>
</file>

<file path=xl/sharedStrings.xml><?xml version="1.0" encoding="utf-8"?>
<sst xmlns="http://schemas.openxmlformats.org/spreadsheetml/2006/main" count="342" uniqueCount="186">
  <si>
    <t>Расстояние (м)</t>
  </si>
  <si>
    <t>Время ( мин)</t>
  </si>
  <si>
    <t>Прилет</t>
  </si>
  <si>
    <t>Кольцо</t>
  </si>
  <si>
    <t>Место</t>
  </si>
  <si>
    <t>Сушко</t>
  </si>
  <si>
    <t>Вебер</t>
  </si>
  <si>
    <t>Белькевич</t>
  </si>
  <si>
    <t>Юдин</t>
  </si>
  <si>
    <t>15-803</t>
  </si>
  <si>
    <t>15-11273</t>
  </si>
  <si>
    <t>15-806</t>
  </si>
  <si>
    <t>Чучков</t>
  </si>
  <si>
    <t>15-0913</t>
  </si>
  <si>
    <t>15-0915</t>
  </si>
  <si>
    <t>15-0126</t>
  </si>
  <si>
    <t>15-0912</t>
  </si>
  <si>
    <t>15-0127</t>
  </si>
  <si>
    <t>15-0910</t>
  </si>
  <si>
    <t>15-0916</t>
  </si>
  <si>
    <t>15-0909</t>
  </si>
  <si>
    <t>15-0911</t>
  </si>
  <si>
    <t>15-0904</t>
  </si>
  <si>
    <t>Михайлов</t>
  </si>
  <si>
    <t>15-416</t>
  </si>
  <si>
    <t>15-412</t>
  </si>
  <si>
    <t>15-402</t>
  </si>
  <si>
    <t>15-415</t>
  </si>
  <si>
    <t>15-406</t>
  </si>
  <si>
    <t>15-418</t>
  </si>
  <si>
    <t>15-417</t>
  </si>
  <si>
    <t>15-422</t>
  </si>
  <si>
    <t>15-404</t>
  </si>
  <si>
    <t>15-448</t>
  </si>
  <si>
    <t>15-414</t>
  </si>
  <si>
    <t>15-409</t>
  </si>
  <si>
    <t>Смаль</t>
  </si>
  <si>
    <t>15-453</t>
  </si>
  <si>
    <t>15-451</t>
  </si>
  <si>
    <t>15-439</t>
  </si>
  <si>
    <t>15-464</t>
  </si>
  <si>
    <t>15-461</t>
  </si>
  <si>
    <t>15-455</t>
  </si>
  <si>
    <t>15-444</t>
  </si>
  <si>
    <t>15-452</t>
  </si>
  <si>
    <t>15-450</t>
  </si>
  <si>
    <t>15-446</t>
  </si>
  <si>
    <t>15-00598</t>
  </si>
  <si>
    <t>15-00527</t>
  </si>
  <si>
    <t>15-00536</t>
  </si>
  <si>
    <t>15-00514</t>
  </si>
  <si>
    <t>15-00544</t>
  </si>
  <si>
    <t>15-00508</t>
  </si>
  <si>
    <t>15-00513</t>
  </si>
  <si>
    <t>15-00599</t>
  </si>
  <si>
    <t>15-00590</t>
  </si>
  <si>
    <t>15-00596</t>
  </si>
  <si>
    <t>15-00532</t>
  </si>
  <si>
    <t>15-00504</t>
  </si>
  <si>
    <t>15-00521</t>
  </si>
  <si>
    <t>15-00511</t>
  </si>
  <si>
    <t>15-25390</t>
  </si>
  <si>
    <t>15-00600</t>
  </si>
  <si>
    <t>15-00594</t>
  </si>
  <si>
    <t>15-00512</t>
  </si>
  <si>
    <t>15-00533</t>
  </si>
  <si>
    <t>15-00539</t>
  </si>
  <si>
    <t>15-00530</t>
  </si>
  <si>
    <t>15-00550</t>
  </si>
  <si>
    <t>15-00592</t>
  </si>
  <si>
    <t>15-00543</t>
  </si>
  <si>
    <t>15-00507</t>
  </si>
  <si>
    <t>15-00517</t>
  </si>
  <si>
    <t>15-00588</t>
  </si>
  <si>
    <t>15-00503</t>
  </si>
  <si>
    <t>15-00552</t>
  </si>
  <si>
    <t>15-00534</t>
  </si>
  <si>
    <t>15-00510</t>
  </si>
  <si>
    <t>15-25332</t>
  </si>
  <si>
    <t>15-00587</t>
  </si>
  <si>
    <t>15-25397</t>
  </si>
  <si>
    <t>15-00522</t>
  </si>
  <si>
    <t>15-736</t>
  </si>
  <si>
    <t>15-716</t>
  </si>
  <si>
    <t>15-720</t>
  </si>
  <si>
    <t>15-713</t>
  </si>
  <si>
    <t>15-710</t>
  </si>
  <si>
    <t>15-728</t>
  </si>
  <si>
    <t>15-703</t>
  </si>
  <si>
    <t>15-702</t>
  </si>
  <si>
    <t>15-722</t>
  </si>
  <si>
    <t>15-707</t>
  </si>
  <si>
    <t>15-737</t>
  </si>
  <si>
    <t>15-705</t>
  </si>
  <si>
    <t>15-717</t>
  </si>
  <si>
    <t>15-725</t>
  </si>
  <si>
    <t>15-723</t>
  </si>
  <si>
    <t>154-718</t>
  </si>
  <si>
    <t>15-727</t>
  </si>
  <si>
    <t>15-729</t>
  </si>
  <si>
    <t>15-714</t>
  </si>
  <si>
    <t>15-721</t>
  </si>
  <si>
    <t>15-726</t>
  </si>
  <si>
    <t>15-868</t>
  </si>
  <si>
    <t>15-874</t>
  </si>
  <si>
    <t>15-886</t>
  </si>
  <si>
    <t>15-885</t>
  </si>
  <si>
    <t>15-888</t>
  </si>
  <si>
    <t>15-866</t>
  </si>
  <si>
    <t>15-870</t>
  </si>
  <si>
    <t>15-856</t>
  </si>
  <si>
    <t>15-854</t>
  </si>
  <si>
    <t>15-864</t>
  </si>
  <si>
    <t>15-876</t>
  </si>
  <si>
    <t>15-879</t>
  </si>
  <si>
    <t>15-882</t>
  </si>
  <si>
    <t>15-878</t>
  </si>
  <si>
    <t>15-884</t>
  </si>
  <si>
    <t>15-869</t>
  </si>
  <si>
    <t>15-881</t>
  </si>
  <si>
    <t>15-853</t>
  </si>
  <si>
    <t>15-887</t>
  </si>
  <si>
    <t>15-880</t>
  </si>
  <si>
    <t>15-883</t>
  </si>
  <si>
    <t>15-860</t>
  </si>
  <si>
    <t>15-873</t>
  </si>
  <si>
    <t xml:space="preserve"> Никишин</t>
  </si>
  <si>
    <t>15-523</t>
  </si>
  <si>
    <t>15-492</t>
  </si>
  <si>
    <t>Чижик</t>
  </si>
  <si>
    <t>15-290</t>
  </si>
  <si>
    <t>15-205</t>
  </si>
  <si>
    <t>15-206</t>
  </si>
  <si>
    <t>15-202</t>
  </si>
  <si>
    <t>15-201</t>
  </si>
  <si>
    <t>15-225</t>
  </si>
  <si>
    <t>15-224</t>
  </si>
  <si>
    <t>15-254</t>
  </si>
  <si>
    <t>15-238</t>
  </si>
  <si>
    <t>15-257</t>
  </si>
  <si>
    <t>15-227</t>
  </si>
  <si>
    <t>15-251</t>
  </si>
  <si>
    <t>15-204</t>
  </si>
  <si>
    <t>15-208</t>
  </si>
  <si>
    <t>15-297</t>
  </si>
  <si>
    <t>15-219</t>
  </si>
  <si>
    <t>15-252</t>
  </si>
  <si>
    <t>15-264</t>
  </si>
  <si>
    <t>15-229</t>
  </si>
  <si>
    <t>Туров</t>
  </si>
  <si>
    <t>15-756</t>
  </si>
  <si>
    <t>15-754</t>
  </si>
  <si>
    <t>15-768</t>
  </si>
  <si>
    <t>15-765</t>
  </si>
  <si>
    <t>15-74</t>
  </si>
  <si>
    <t>15-755</t>
  </si>
  <si>
    <t>15-783</t>
  </si>
  <si>
    <t>15-764</t>
  </si>
  <si>
    <t>15-784</t>
  </si>
  <si>
    <t>15-767</t>
  </si>
  <si>
    <t>15-757</t>
  </si>
  <si>
    <t>Торлин</t>
  </si>
  <si>
    <t>15-3670</t>
  </si>
  <si>
    <t>15-1006</t>
  </si>
  <si>
    <t>15-1024</t>
  </si>
  <si>
    <t xml:space="preserve"> Дубровский</t>
  </si>
  <si>
    <t>15-3937</t>
  </si>
  <si>
    <t>15-1076</t>
  </si>
  <si>
    <t>Комаров</t>
  </si>
  <si>
    <t>15-188</t>
  </si>
  <si>
    <t>15-178</t>
  </si>
  <si>
    <t>15-190</t>
  </si>
  <si>
    <t>15-186</t>
  </si>
  <si>
    <t>15-123</t>
  </si>
  <si>
    <t>15-151</t>
  </si>
  <si>
    <t>15-111</t>
  </si>
  <si>
    <t>15-103</t>
  </si>
  <si>
    <t>15-197</t>
  </si>
  <si>
    <t>15-141</t>
  </si>
  <si>
    <t>15-170</t>
  </si>
  <si>
    <t>зачет закрыт</t>
  </si>
  <si>
    <t>15-405</t>
  </si>
  <si>
    <t>Время</t>
  </si>
  <si>
    <t>Выпуск</t>
  </si>
  <si>
    <t xml:space="preserve"> Скорость(м/мин)</t>
  </si>
  <si>
    <t xml:space="preserve">                                  Соревнование молодыми голубями 15,08,2015г на 120 км Ясень 350 голубей зачет 20%-70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</si>
</sst>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/mm/yy\ h:mm;@"/>
    <numFmt numFmtId="166" formatCode="h:mm;@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2" fontId="1" fillId="0" borderId="0" xfId="0" applyNumberFormat="1" applyFont="1"/>
    <xf numFmtId="0" fontId="2" fillId="0" borderId="0" xfId="0" applyFont="1"/>
    <xf numFmtId="1" fontId="0" fillId="0" borderId="0" xfId="0" applyNumberFormat="1" applyAlignment="1"/>
    <xf numFmtId="166" fontId="0" fillId="0" borderId="0" xfId="0" applyNumberFormat="1"/>
    <xf numFmtId="0" fontId="3" fillId="0" borderId="0" xfId="0" applyFont="1"/>
    <xf numFmtId="1" fontId="0" fillId="0" borderId="0" xfId="0" applyNumberFormat="1"/>
    <xf numFmtId="2" fontId="0" fillId="0" borderId="0" xfId="0" applyNumberFormat="1"/>
    <xf numFmtId="0" fontId="5" fillId="3" borderId="0" xfId="0" applyFont="1" applyFill="1"/>
    <xf numFmtId="166" fontId="5" fillId="3" borderId="0" xfId="0" applyNumberFormat="1" applyFont="1" applyFill="1"/>
    <xf numFmtId="165" fontId="5" fillId="3" borderId="0" xfId="0" applyNumberFormat="1" applyFont="1" applyFill="1"/>
    <xf numFmtId="164" fontId="5" fillId="3" borderId="0" xfId="0" applyNumberFormat="1" applyFont="1" applyFill="1"/>
    <xf numFmtId="1" fontId="5" fillId="3" borderId="0" xfId="0" applyNumberFormat="1" applyFont="1" applyFill="1" applyAlignment="1"/>
    <xf numFmtId="2" fontId="6" fillId="3" borderId="0" xfId="0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166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 applyAlignment="1"/>
    <xf numFmtId="2" fontId="1" fillId="0" borderId="0" xfId="0" applyNumberFormat="1" applyFont="1" applyFill="1"/>
    <xf numFmtId="0" fontId="2" fillId="0" borderId="0" xfId="0" applyFont="1" applyFill="1"/>
    <xf numFmtId="1" fontId="0" fillId="0" borderId="0" xfId="0" applyNumberFormat="1" applyFill="1"/>
    <xf numFmtId="2" fontId="0" fillId="0" borderId="0" xfId="0" applyNumberFormat="1" applyFill="1"/>
    <xf numFmtId="0" fontId="0" fillId="0" borderId="1" xfId="0" applyBorder="1"/>
    <xf numFmtId="0" fontId="0" fillId="0" borderId="1" xfId="0" applyFill="1" applyBorder="1"/>
    <xf numFmtId="166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/>
    <xf numFmtId="2" fontId="1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1" fontId="0" fillId="0" borderId="1" xfId="0" applyNumberFormat="1" applyBorder="1"/>
    <xf numFmtId="2" fontId="0" fillId="0" borderId="1" xfId="0" applyNumberFormat="1" applyBorder="1" applyAlignment="1"/>
    <xf numFmtId="2" fontId="0" fillId="0" borderId="1" xfId="0" applyNumberFormat="1" applyBorder="1"/>
    <xf numFmtId="0" fontId="0" fillId="3" borderId="1" xfId="0" applyFill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" fontId="0" fillId="3" borderId="1" xfId="0" applyNumberFormat="1" applyFill="1" applyBorder="1" applyAlignment="1"/>
    <xf numFmtId="2" fontId="1" fillId="3" borderId="1" xfId="0" applyNumberFormat="1" applyFont="1" applyFill="1" applyBorder="1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9" fillId="2" borderId="0" xfId="0" applyFont="1" applyFill="1" applyAlignment="1"/>
    <xf numFmtId="0" fontId="11" fillId="2" borderId="0" xfId="0" applyFont="1" applyFill="1" applyAlignment="1"/>
    <xf numFmtId="0" fontId="12" fillId="4" borderId="0" xfId="0" applyFont="1" applyFill="1" applyAlignment="1">
      <alignment horizontal="center"/>
    </xf>
    <xf numFmtId="0" fontId="0" fillId="0" borderId="2" xfId="0" applyBorder="1"/>
    <xf numFmtId="0" fontId="12" fillId="2" borderId="0" xfId="0" applyFont="1" applyFill="1" applyBorder="1" applyAlignment="1"/>
    <xf numFmtId="0" fontId="0" fillId="0" borderId="3" xfId="0" applyBorder="1"/>
    <xf numFmtId="166" fontId="0" fillId="0" borderId="3" xfId="0" applyNumberFormat="1" applyBorder="1"/>
    <xf numFmtId="165" fontId="0" fillId="0" borderId="3" xfId="0" applyNumberFormat="1" applyBorder="1"/>
    <xf numFmtId="164" fontId="0" fillId="0" borderId="3" xfId="0" applyNumberFormat="1" applyBorder="1"/>
    <xf numFmtId="1" fontId="0" fillId="0" borderId="3" xfId="0" applyNumberFormat="1" applyBorder="1" applyAlignment="1"/>
    <xf numFmtId="2" fontId="1" fillId="0" borderId="3" xfId="0" applyNumberFormat="1" applyFont="1" applyBorder="1"/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10" fillId="2" borderId="5" xfId="0" applyFont="1" applyFill="1" applyBorder="1"/>
    <xf numFmtId="0" fontId="10" fillId="0" borderId="5" xfId="0" applyFont="1" applyBorder="1"/>
    <xf numFmtId="0" fontId="10" fillId="0" borderId="5" xfId="0" applyFont="1" applyFill="1" applyBorder="1"/>
    <xf numFmtId="0" fontId="10" fillId="0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60613</xdr:colOff>
      <xdr:row>0</xdr:row>
      <xdr:rowOff>0</xdr:rowOff>
    </xdr:from>
    <xdr:to>
      <xdr:col>0</xdr:col>
      <xdr:colOff>874568</xdr:colOff>
      <xdr:row>1</xdr:row>
      <xdr:rowOff>355023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" y="0"/>
          <a:ext cx="813955" cy="813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view="pageBreakPreview" zoomScale="110" zoomScaleNormal="100" zoomScaleSheetLayoutView="110" workbookViewId="0">
      <selection activeCell="O7" sqref="O7"/>
    </sheetView>
  </sheetViews>
  <sheetFormatPr defaultRowHeight="15" x14ac:dyDescent="0.25"/>
  <cols>
    <col min="1" max="1" width="13.5703125" customWidth="1"/>
    <col min="2" max="2" width="14.7109375" customWidth="1"/>
    <col min="3" max="3" width="6.28515625" customWidth="1"/>
    <col min="4" max="4" width="8.5703125" customWidth="1"/>
    <col min="5" max="5" width="15.42578125" customWidth="1"/>
    <col min="6" max="6" width="13.7109375" customWidth="1"/>
    <col min="7" max="7" width="12.28515625" customWidth="1"/>
    <col min="8" max="8" width="13.42578125" customWidth="1"/>
    <col min="9" max="9" width="15.140625" customWidth="1"/>
    <col min="10" max="10" width="14.42578125" customWidth="1"/>
    <col min="20" max="20" width="16" customWidth="1"/>
    <col min="21" max="21" width="14.85546875" customWidth="1"/>
  </cols>
  <sheetData>
    <row r="1" spans="1:12" ht="36" customHeight="1" x14ac:dyDescent="0.3">
      <c r="A1" s="50" t="s">
        <v>185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</row>
    <row r="2" spans="1:12" ht="30" customHeight="1" thickBot="1" x14ac:dyDescent="0.3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ht="15.75" thickBot="1" x14ac:dyDescent="0.3">
      <c r="A3" s="63"/>
      <c r="B3" s="64"/>
      <c r="C3" s="65"/>
      <c r="D3" s="66" t="s">
        <v>182</v>
      </c>
      <c r="E3" s="66" t="s">
        <v>2</v>
      </c>
      <c r="F3" s="66" t="s">
        <v>183</v>
      </c>
      <c r="G3" s="66" t="s">
        <v>1</v>
      </c>
      <c r="H3" s="67" t="s">
        <v>0</v>
      </c>
      <c r="I3" s="66" t="s">
        <v>184</v>
      </c>
      <c r="J3" s="67" t="s">
        <v>3</v>
      </c>
      <c r="K3" s="68" t="s">
        <v>4</v>
      </c>
      <c r="L3" s="53"/>
    </row>
    <row r="4" spans="1:12" ht="15.75" x14ac:dyDescent="0.25">
      <c r="A4" s="55" t="s">
        <v>5</v>
      </c>
      <c r="B4" s="55"/>
      <c r="C4" s="55"/>
      <c r="D4" s="56">
        <f t="shared" ref="D4:D35" si="0">E4-F4</f>
        <v>6.4583333332848269E-2</v>
      </c>
      <c r="E4" s="57">
        <v>42231.328472222223</v>
      </c>
      <c r="F4" s="57">
        <v>42231.263888888891</v>
      </c>
      <c r="G4" s="58">
        <f t="shared" ref="G4:G35" si="1">D4*24*60</f>
        <v>92.999999999301508</v>
      </c>
      <c r="H4" s="59">
        <v>116000</v>
      </c>
      <c r="I4" s="60">
        <f t="shared" ref="I4:I35" si="2">H4/G4</f>
        <v>1247.3118279663574</v>
      </c>
      <c r="J4" s="61" t="s">
        <v>103</v>
      </c>
      <c r="K4" s="62">
        <v>1</v>
      </c>
      <c r="L4" s="27"/>
    </row>
    <row r="5" spans="1:12" ht="15.75" x14ac:dyDescent="0.25">
      <c r="A5" s="27" t="s">
        <v>5</v>
      </c>
      <c r="B5" s="27"/>
      <c r="C5" s="27"/>
      <c r="D5" s="29">
        <f t="shared" si="0"/>
        <v>6.4583333332848269E-2</v>
      </c>
      <c r="E5" s="30">
        <v>42231.328472222223</v>
      </c>
      <c r="F5" s="30">
        <v>42231.263888888891</v>
      </c>
      <c r="G5" s="31">
        <f t="shared" si="1"/>
        <v>92.999999999301508</v>
      </c>
      <c r="H5" s="32">
        <v>116000</v>
      </c>
      <c r="I5" s="33">
        <f t="shared" si="2"/>
        <v>1247.3118279663574</v>
      </c>
      <c r="J5" s="34" t="s">
        <v>104</v>
      </c>
      <c r="K5" s="35">
        <v>2</v>
      </c>
      <c r="L5" s="27"/>
    </row>
    <row r="6" spans="1:12" ht="15.75" x14ac:dyDescent="0.25">
      <c r="A6" s="27" t="s">
        <v>5</v>
      </c>
      <c r="B6" s="27"/>
      <c r="C6" s="27"/>
      <c r="D6" s="29">
        <f t="shared" si="0"/>
        <v>6.4583333332848269E-2</v>
      </c>
      <c r="E6" s="30">
        <v>42231.328472222223</v>
      </c>
      <c r="F6" s="30">
        <v>42231.263888888891</v>
      </c>
      <c r="G6" s="31">
        <f t="shared" si="1"/>
        <v>92.999999999301508</v>
      </c>
      <c r="H6" s="32">
        <v>116000</v>
      </c>
      <c r="I6" s="33">
        <f t="shared" si="2"/>
        <v>1247.3118279663574</v>
      </c>
      <c r="J6" s="34" t="s">
        <v>105</v>
      </c>
      <c r="K6" s="35">
        <v>3</v>
      </c>
      <c r="L6" s="27"/>
    </row>
    <row r="7" spans="1:12" ht="15.75" x14ac:dyDescent="0.25">
      <c r="A7" s="27" t="s">
        <v>5</v>
      </c>
      <c r="B7" s="27"/>
      <c r="C7" s="27"/>
      <c r="D7" s="29">
        <f t="shared" si="0"/>
        <v>6.4583333332848269E-2</v>
      </c>
      <c r="E7" s="30">
        <v>42231.328472222223</v>
      </c>
      <c r="F7" s="30">
        <v>42231.263888888891</v>
      </c>
      <c r="G7" s="31">
        <f t="shared" si="1"/>
        <v>92.999999999301508</v>
      </c>
      <c r="H7" s="32">
        <v>116000</v>
      </c>
      <c r="I7" s="33">
        <f t="shared" si="2"/>
        <v>1247.3118279663574</v>
      </c>
      <c r="J7" s="34" t="s">
        <v>106</v>
      </c>
      <c r="K7" s="35">
        <v>4</v>
      </c>
      <c r="L7" s="27"/>
    </row>
    <row r="8" spans="1:12" ht="15.75" x14ac:dyDescent="0.25">
      <c r="A8" s="27" t="s">
        <v>5</v>
      </c>
      <c r="B8" s="27"/>
      <c r="C8" s="27"/>
      <c r="D8" s="29">
        <f t="shared" si="0"/>
        <v>6.4583333332848269E-2</v>
      </c>
      <c r="E8" s="30">
        <v>42231.328472222223</v>
      </c>
      <c r="F8" s="30">
        <v>42231.263888888891</v>
      </c>
      <c r="G8" s="31">
        <f t="shared" si="1"/>
        <v>92.999999999301508</v>
      </c>
      <c r="H8" s="32">
        <v>116000</v>
      </c>
      <c r="I8" s="33">
        <f t="shared" si="2"/>
        <v>1247.3118279663574</v>
      </c>
      <c r="J8" s="34" t="s">
        <v>107</v>
      </c>
      <c r="K8" s="35">
        <v>5</v>
      </c>
      <c r="L8" s="27"/>
    </row>
    <row r="9" spans="1:12" ht="15.75" x14ac:dyDescent="0.25">
      <c r="A9" s="27" t="s">
        <v>5</v>
      </c>
      <c r="B9" s="27"/>
      <c r="C9" s="27"/>
      <c r="D9" s="29">
        <f t="shared" si="0"/>
        <v>6.4583333332848269E-2</v>
      </c>
      <c r="E9" s="30">
        <v>42231.328472222223</v>
      </c>
      <c r="F9" s="30">
        <v>42231.263888888891</v>
      </c>
      <c r="G9" s="31">
        <f t="shared" si="1"/>
        <v>92.999999999301508</v>
      </c>
      <c r="H9" s="32">
        <v>116000</v>
      </c>
      <c r="I9" s="33">
        <f t="shared" si="2"/>
        <v>1247.3118279663574</v>
      </c>
      <c r="J9" s="34" t="s">
        <v>108</v>
      </c>
      <c r="K9" s="35">
        <v>6</v>
      </c>
      <c r="L9" s="27"/>
    </row>
    <row r="10" spans="1:12" ht="15.75" x14ac:dyDescent="0.25">
      <c r="A10" s="27" t="s">
        <v>5</v>
      </c>
      <c r="B10" s="27"/>
      <c r="C10" s="27"/>
      <c r="D10" s="29">
        <f t="shared" si="0"/>
        <v>6.5277777779556345E-2</v>
      </c>
      <c r="E10" s="30">
        <v>42231.32916666667</v>
      </c>
      <c r="F10" s="30">
        <v>42231.263888888891</v>
      </c>
      <c r="G10" s="31">
        <f t="shared" si="1"/>
        <v>94.000000002561137</v>
      </c>
      <c r="H10" s="32">
        <v>116000</v>
      </c>
      <c r="I10" s="33">
        <f t="shared" si="2"/>
        <v>1234.0425531578665</v>
      </c>
      <c r="J10" s="34" t="s">
        <v>109</v>
      </c>
      <c r="K10" s="35">
        <v>7</v>
      </c>
      <c r="L10" s="27"/>
    </row>
    <row r="11" spans="1:12" ht="15.75" x14ac:dyDescent="0.25">
      <c r="A11" s="27" t="s">
        <v>5</v>
      </c>
      <c r="B11" s="27"/>
      <c r="C11" s="27"/>
      <c r="D11" s="29">
        <f t="shared" si="0"/>
        <v>6.5277777779556345E-2</v>
      </c>
      <c r="E11" s="30">
        <v>42231.32916666667</v>
      </c>
      <c r="F11" s="30">
        <v>42231.263888888891</v>
      </c>
      <c r="G11" s="31">
        <f t="shared" si="1"/>
        <v>94.000000002561137</v>
      </c>
      <c r="H11" s="32">
        <v>116000</v>
      </c>
      <c r="I11" s="33">
        <f t="shared" si="2"/>
        <v>1234.0425531578665</v>
      </c>
      <c r="J11" s="34" t="s">
        <v>110</v>
      </c>
      <c r="K11" s="35">
        <v>8</v>
      </c>
      <c r="L11" s="27"/>
    </row>
    <row r="12" spans="1:12" ht="15.75" x14ac:dyDescent="0.25">
      <c r="A12" s="27" t="s">
        <v>5</v>
      </c>
      <c r="B12" s="27"/>
      <c r="C12" s="27"/>
      <c r="D12" s="29">
        <f t="shared" si="0"/>
        <v>6.5277777779556345E-2</v>
      </c>
      <c r="E12" s="30">
        <v>42231.32916666667</v>
      </c>
      <c r="F12" s="30">
        <v>42231.263888888891</v>
      </c>
      <c r="G12" s="31">
        <f t="shared" si="1"/>
        <v>94.000000002561137</v>
      </c>
      <c r="H12" s="32">
        <v>116000</v>
      </c>
      <c r="I12" s="33">
        <f t="shared" si="2"/>
        <v>1234.0425531578665</v>
      </c>
      <c r="J12" s="34" t="s">
        <v>111</v>
      </c>
      <c r="K12" s="35">
        <v>9</v>
      </c>
      <c r="L12" s="27"/>
    </row>
    <row r="13" spans="1:12" ht="15.75" x14ac:dyDescent="0.25">
      <c r="A13" s="27" t="s">
        <v>7</v>
      </c>
      <c r="B13" s="27"/>
      <c r="C13" s="27"/>
      <c r="D13" s="29">
        <f t="shared" si="0"/>
        <v>6.3194444439432118E-2</v>
      </c>
      <c r="E13" s="30">
        <v>42231.32708333333</v>
      </c>
      <c r="F13" s="30">
        <v>42231.263888888891</v>
      </c>
      <c r="G13" s="31">
        <f t="shared" si="1"/>
        <v>90.99999999278225</v>
      </c>
      <c r="H13" s="32">
        <v>111500</v>
      </c>
      <c r="I13" s="33">
        <f t="shared" si="2"/>
        <v>1225.274725371909</v>
      </c>
      <c r="J13" s="34" t="s">
        <v>82</v>
      </c>
      <c r="K13" s="35">
        <v>10</v>
      </c>
      <c r="L13" s="27"/>
    </row>
    <row r="14" spans="1:12" ht="15.75" x14ac:dyDescent="0.25">
      <c r="A14" s="27" t="s">
        <v>6</v>
      </c>
      <c r="B14" s="27"/>
      <c r="C14" s="27"/>
      <c r="D14" s="29">
        <f t="shared" si="0"/>
        <v>6.5972164353297558E-2</v>
      </c>
      <c r="E14" s="30">
        <v>42231.329861053244</v>
      </c>
      <c r="F14" s="30">
        <v>42231.263888888891</v>
      </c>
      <c r="G14" s="31">
        <f t="shared" si="1"/>
        <v>94.999916668748483</v>
      </c>
      <c r="H14" s="32">
        <v>116400</v>
      </c>
      <c r="I14" s="33">
        <f t="shared" si="2"/>
        <v>1225.264232661073</v>
      </c>
      <c r="J14" s="34" t="s">
        <v>49</v>
      </c>
      <c r="K14" s="35">
        <v>11</v>
      </c>
      <c r="L14" s="27"/>
    </row>
    <row r="15" spans="1:12" ht="15.75" x14ac:dyDescent="0.25">
      <c r="A15" s="27" t="s">
        <v>6</v>
      </c>
      <c r="B15" s="27"/>
      <c r="C15" s="27"/>
      <c r="D15" s="29">
        <f t="shared" si="0"/>
        <v>6.5972164353297558E-2</v>
      </c>
      <c r="E15" s="30">
        <v>42231.329861053244</v>
      </c>
      <c r="F15" s="30">
        <v>42231.263888888891</v>
      </c>
      <c r="G15" s="31">
        <f t="shared" si="1"/>
        <v>94.999916668748483</v>
      </c>
      <c r="H15" s="32">
        <v>116400</v>
      </c>
      <c r="I15" s="33">
        <f t="shared" si="2"/>
        <v>1225.264232661073</v>
      </c>
      <c r="J15" s="34" t="s">
        <v>50</v>
      </c>
      <c r="K15" s="35">
        <v>12</v>
      </c>
      <c r="L15" s="27"/>
    </row>
    <row r="16" spans="1:12" ht="15.75" x14ac:dyDescent="0.25">
      <c r="A16" s="27" t="s">
        <v>6</v>
      </c>
      <c r="B16" s="27"/>
      <c r="C16" s="27"/>
      <c r="D16" s="29">
        <f t="shared" si="0"/>
        <v>6.5972164353297558E-2</v>
      </c>
      <c r="E16" s="30">
        <v>42231.329861053244</v>
      </c>
      <c r="F16" s="30">
        <v>42231.263888888891</v>
      </c>
      <c r="G16" s="31">
        <f t="shared" si="1"/>
        <v>94.999916668748483</v>
      </c>
      <c r="H16" s="32">
        <v>116400</v>
      </c>
      <c r="I16" s="33">
        <f t="shared" si="2"/>
        <v>1225.264232661073</v>
      </c>
      <c r="J16" s="34" t="s">
        <v>51</v>
      </c>
      <c r="K16" s="35">
        <v>13</v>
      </c>
      <c r="L16" s="27"/>
    </row>
    <row r="17" spans="1:12" ht="15.75" x14ac:dyDescent="0.25">
      <c r="A17" s="27" t="s">
        <v>6</v>
      </c>
      <c r="B17" s="27"/>
      <c r="C17" s="27"/>
      <c r="D17" s="29">
        <f t="shared" si="0"/>
        <v>6.5972222218988463E-2</v>
      </c>
      <c r="E17" s="30">
        <v>42231.329861111109</v>
      </c>
      <c r="F17" s="30">
        <v>42231.263888888891</v>
      </c>
      <c r="G17" s="31">
        <f t="shared" si="1"/>
        <v>94.999999995343387</v>
      </c>
      <c r="H17" s="32">
        <v>116400</v>
      </c>
      <c r="I17" s="33">
        <f t="shared" si="2"/>
        <v>1225.2631579547956</v>
      </c>
      <c r="J17" s="34" t="s">
        <v>47</v>
      </c>
      <c r="K17" s="35">
        <v>14</v>
      </c>
      <c r="L17" s="27"/>
    </row>
    <row r="18" spans="1:12" ht="15.75" x14ac:dyDescent="0.25">
      <c r="A18" s="27" t="s">
        <v>6</v>
      </c>
      <c r="B18" s="27"/>
      <c r="C18" s="27"/>
      <c r="D18" s="29">
        <f t="shared" si="0"/>
        <v>6.5972222218988463E-2</v>
      </c>
      <c r="E18" s="30">
        <v>42231.329861111109</v>
      </c>
      <c r="F18" s="30">
        <v>42231.263888888891</v>
      </c>
      <c r="G18" s="31">
        <f t="shared" si="1"/>
        <v>94.999999995343387</v>
      </c>
      <c r="H18" s="32">
        <v>116000</v>
      </c>
      <c r="I18" s="33">
        <f t="shared" si="2"/>
        <v>1221.0526316387998</v>
      </c>
      <c r="J18" s="34" t="s">
        <v>48</v>
      </c>
      <c r="K18" s="35">
        <v>15</v>
      </c>
      <c r="L18" s="27"/>
    </row>
    <row r="19" spans="1:12" ht="15.75" x14ac:dyDescent="0.25">
      <c r="A19" s="27" t="s">
        <v>6</v>
      </c>
      <c r="B19" s="27"/>
      <c r="C19" s="27"/>
      <c r="D19" s="29">
        <f t="shared" si="0"/>
        <v>6.6666666665696539E-2</v>
      </c>
      <c r="E19" s="30">
        <v>42231.330555555556</v>
      </c>
      <c r="F19" s="30">
        <v>42231.263888888891</v>
      </c>
      <c r="G19" s="31">
        <f t="shared" si="1"/>
        <v>95.999999998603016</v>
      </c>
      <c r="H19" s="32">
        <v>116400</v>
      </c>
      <c r="I19" s="33">
        <f t="shared" si="2"/>
        <v>1212.5000000176442</v>
      </c>
      <c r="J19" s="34" t="s">
        <v>52</v>
      </c>
      <c r="K19" s="35">
        <v>16</v>
      </c>
      <c r="L19" s="27"/>
    </row>
    <row r="20" spans="1:12" ht="15.75" x14ac:dyDescent="0.25">
      <c r="A20" s="27" t="s">
        <v>6</v>
      </c>
      <c r="B20" s="27"/>
      <c r="C20" s="27"/>
      <c r="D20" s="29">
        <f t="shared" si="0"/>
        <v>6.6666666665696539E-2</v>
      </c>
      <c r="E20" s="30">
        <v>42231.330555555556</v>
      </c>
      <c r="F20" s="30">
        <v>42231.263888888891</v>
      </c>
      <c r="G20" s="31">
        <f t="shared" si="1"/>
        <v>95.999999998603016</v>
      </c>
      <c r="H20" s="32">
        <v>116400</v>
      </c>
      <c r="I20" s="33">
        <f t="shared" si="2"/>
        <v>1212.5000000176442</v>
      </c>
      <c r="J20" s="34" t="s">
        <v>53</v>
      </c>
      <c r="K20" s="35">
        <v>17</v>
      </c>
      <c r="L20" s="27"/>
    </row>
    <row r="21" spans="1:12" ht="15.75" x14ac:dyDescent="0.25">
      <c r="A21" s="27" t="s">
        <v>6</v>
      </c>
      <c r="B21" s="27"/>
      <c r="C21" s="27"/>
      <c r="D21" s="29">
        <f t="shared" si="0"/>
        <v>6.6666666665696539E-2</v>
      </c>
      <c r="E21" s="30">
        <v>42231.330555555556</v>
      </c>
      <c r="F21" s="30">
        <v>42231.263888888891</v>
      </c>
      <c r="G21" s="31">
        <f t="shared" si="1"/>
        <v>95.999999998603016</v>
      </c>
      <c r="H21" s="32">
        <v>116400</v>
      </c>
      <c r="I21" s="33">
        <f t="shared" si="2"/>
        <v>1212.5000000176442</v>
      </c>
      <c r="J21" s="34" t="s">
        <v>54</v>
      </c>
      <c r="K21" s="35">
        <v>18</v>
      </c>
      <c r="L21" s="27"/>
    </row>
    <row r="22" spans="1:12" ht="15.75" x14ac:dyDescent="0.25">
      <c r="A22" s="27" t="s">
        <v>6</v>
      </c>
      <c r="B22" s="27"/>
      <c r="C22" s="27"/>
      <c r="D22" s="29">
        <f t="shared" si="0"/>
        <v>6.6666666665696539E-2</v>
      </c>
      <c r="E22" s="30">
        <v>42231.330555555556</v>
      </c>
      <c r="F22" s="30">
        <v>42231.263888888891</v>
      </c>
      <c r="G22" s="31">
        <f t="shared" si="1"/>
        <v>95.999999998603016</v>
      </c>
      <c r="H22" s="32">
        <v>116400</v>
      </c>
      <c r="I22" s="33">
        <f t="shared" si="2"/>
        <v>1212.5000000176442</v>
      </c>
      <c r="J22" s="34" t="s">
        <v>55</v>
      </c>
      <c r="K22" s="35">
        <v>19</v>
      </c>
      <c r="L22" s="27"/>
    </row>
    <row r="23" spans="1:12" ht="15.75" x14ac:dyDescent="0.25">
      <c r="A23" s="27" t="s">
        <v>6</v>
      </c>
      <c r="B23" s="27"/>
      <c r="C23" s="27"/>
      <c r="D23" s="29">
        <f t="shared" si="0"/>
        <v>6.6666666665696539E-2</v>
      </c>
      <c r="E23" s="30">
        <v>42231.330555555556</v>
      </c>
      <c r="F23" s="30">
        <v>42231.263888888891</v>
      </c>
      <c r="G23" s="31">
        <f t="shared" si="1"/>
        <v>95.999999998603016</v>
      </c>
      <c r="H23" s="32">
        <v>116400</v>
      </c>
      <c r="I23" s="33">
        <f t="shared" si="2"/>
        <v>1212.5000000176442</v>
      </c>
      <c r="J23" s="34" t="s">
        <v>56</v>
      </c>
      <c r="K23" s="35">
        <v>20</v>
      </c>
      <c r="L23" s="27"/>
    </row>
    <row r="24" spans="1:12" ht="15.75" x14ac:dyDescent="0.25">
      <c r="A24" s="27" t="s">
        <v>6</v>
      </c>
      <c r="B24" s="27"/>
      <c r="C24" s="27"/>
      <c r="D24" s="29">
        <f t="shared" si="0"/>
        <v>6.6666666665696539E-2</v>
      </c>
      <c r="E24" s="30">
        <v>42231.330555555556</v>
      </c>
      <c r="F24" s="30">
        <v>42231.263888888891</v>
      </c>
      <c r="G24" s="31">
        <f t="shared" si="1"/>
        <v>95.999999998603016</v>
      </c>
      <c r="H24" s="32">
        <v>116400</v>
      </c>
      <c r="I24" s="33">
        <f t="shared" si="2"/>
        <v>1212.5000000176442</v>
      </c>
      <c r="J24" s="34" t="s">
        <v>57</v>
      </c>
      <c r="K24" s="35">
        <v>21</v>
      </c>
      <c r="L24" s="27"/>
    </row>
    <row r="25" spans="1:12" ht="15.75" x14ac:dyDescent="0.25">
      <c r="A25" s="27" t="s">
        <v>7</v>
      </c>
      <c r="B25" s="27"/>
      <c r="C25" s="27"/>
      <c r="D25" s="29">
        <f t="shared" si="0"/>
        <v>6.3888831020449288E-2</v>
      </c>
      <c r="E25" s="30">
        <v>42231.327777719911</v>
      </c>
      <c r="F25" s="30">
        <v>42231.263888888891</v>
      </c>
      <c r="G25" s="31">
        <f t="shared" si="1"/>
        <v>91.999916669446975</v>
      </c>
      <c r="H25" s="32">
        <v>111500</v>
      </c>
      <c r="I25" s="33">
        <f t="shared" si="2"/>
        <v>1211.9576194902029</v>
      </c>
      <c r="J25" s="34" t="s">
        <v>84</v>
      </c>
      <c r="K25" s="35">
        <v>22</v>
      </c>
      <c r="L25" s="27"/>
    </row>
    <row r="26" spans="1:12" ht="15.75" x14ac:dyDescent="0.25">
      <c r="A26" s="27" t="s">
        <v>7</v>
      </c>
      <c r="B26" s="27"/>
      <c r="C26" s="27"/>
      <c r="D26" s="29">
        <f t="shared" si="0"/>
        <v>6.3888831020449288E-2</v>
      </c>
      <c r="E26" s="30">
        <v>42231.327777719911</v>
      </c>
      <c r="F26" s="30">
        <v>42231.263888888891</v>
      </c>
      <c r="G26" s="31">
        <f t="shared" si="1"/>
        <v>91.999916669446975</v>
      </c>
      <c r="H26" s="32">
        <v>111500</v>
      </c>
      <c r="I26" s="33">
        <f t="shared" si="2"/>
        <v>1211.9576194902029</v>
      </c>
      <c r="J26" s="34" t="s">
        <v>86</v>
      </c>
      <c r="K26" s="35">
        <v>23</v>
      </c>
      <c r="L26" s="27"/>
    </row>
    <row r="27" spans="1:12" ht="15.75" x14ac:dyDescent="0.25">
      <c r="A27" s="27" t="s">
        <v>7</v>
      </c>
      <c r="B27" s="27"/>
      <c r="C27" s="27"/>
      <c r="D27" s="29">
        <f t="shared" si="0"/>
        <v>6.3888888886140194E-2</v>
      </c>
      <c r="E27" s="30">
        <v>42231.327777777777</v>
      </c>
      <c r="F27" s="30">
        <v>42231.263888888891</v>
      </c>
      <c r="G27" s="31">
        <f t="shared" si="1"/>
        <v>91.999999996041879</v>
      </c>
      <c r="H27" s="32">
        <v>111500</v>
      </c>
      <c r="I27" s="33">
        <f t="shared" si="2"/>
        <v>1211.9565217912725</v>
      </c>
      <c r="J27" s="34" t="s">
        <v>83</v>
      </c>
      <c r="K27" s="35">
        <v>24</v>
      </c>
      <c r="L27" s="27"/>
    </row>
    <row r="28" spans="1:12" ht="15.75" x14ac:dyDescent="0.25">
      <c r="A28" s="27" t="s">
        <v>7</v>
      </c>
      <c r="B28" s="27"/>
      <c r="C28" s="27"/>
      <c r="D28" s="29">
        <f t="shared" si="0"/>
        <v>6.3888888886140194E-2</v>
      </c>
      <c r="E28" s="30">
        <v>42231.327777777777</v>
      </c>
      <c r="F28" s="30">
        <v>42231.263888888891</v>
      </c>
      <c r="G28" s="31">
        <f t="shared" si="1"/>
        <v>91.999999996041879</v>
      </c>
      <c r="H28" s="32">
        <v>111500</v>
      </c>
      <c r="I28" s="33">
        <f t="shared" si="2"/>
        <v>1211.9565217912725</v>
      </c>
      <c r="J28" s="34" t="s">
        <v>85</v>
      </c>
      <c r="K28" s="35">
        <v>25</v>
      </c>
      <c r="L28" s="27"/>
    </row>
    <row r="29" spans="1:12" ht="15.75" x14ac:dyDescent="0.25">
      <c r="A29" s="27" t="s">
        <v>7</v>
      </c>
      <c r="B29" s="27"/>
      <c r="C29" s="27"/>
      <c r="D29" s="29">
        <f t="shared" si="0"/>
        <v>6.4583333332848269E-2</v>
      </c>
      <c r="E29" s="30">
        <v>42231.328472222223</v>
      </c>
      <c r="F29" s="30">
        <v>42231.263888888891</v>
      </c>
      <c r="G29" s="31">
        <f t="shared" si="1"/>
        <v>92.999999999301508</v>
      </c>
      <c r="H29" s="32">
        <v>111500</v>
      </c>
      <c r="I29" s="33">
        <f t="shared" si="2"/>
        <v>1198.9247311918004</v>
      </c>
      <c r="J29" s="34" t="s">
        <v>102</v>
      </c>
      <c r="K29" s="35">
        <v>26</v>
      </c>
      <c r="L29" s="27"/>
    </row>
    <row r="30" spans="1:12" ht="15.75" x14ac:dyDescent="0.25">
      <c r="A30" s="27" t="s">
        <v>7</v>
      </c>
      <c r="B30" s="27"/>
      <c r="C30" s="27"/>
      <c r="D30" s="29">
        <f t="shared" si="0"/>
        <v>6.4583333332848269E-2</v>
      </c>
      <c r="E30" s="30">
        <v>42231.328472222223</v>
      </c>
      <c r="F30" s="30">
        <v>42231.263888888891</v>
      </c>
      <c r="G30" s="31">
        <f t="shared" si="1"/>
        <v>92.999999999301508</v>
      </c>
      <c r="H30" s="32">
        <v>111500</v>
      </c>
      <c r="I30" s="33">
        <f t="shared" si="2"/>
        <v>1198.9247311918004</v>
      </c>
      <c r="J30" s="34" t="s">
        <v>87</v>
      </c>
      <c r="K30" s="35">
        <v>27</v>
      </c>
      <c r="L30" s="27"/>
    </row>
    <row r="31" spans="1:12" ht="15.75" x14ac:dyDescent="0.25">
      <c r="A31" s="27" t="s">
        <v>7</v>
      </c>
      <c r="B31" s="27"/>
      <c r="C31" s="27"/>
      <c r="D31" s="29">
        <f t="shared" si="0"/>
        <v>6.4583333332848269E-2</v>
      </c>
      <c r="E31" s="30">
        <v>42231.328472222223</v>
      </c>
      <c r="F31" s="30">
        <v>42231.263888888891</v>
      </c>
      <c r="G31" s="31">
        <f t="shared" si="1"/>
        <v>92.999999999301508</v>
      </c>
      <c r="H31" s="32">
        <v>111500</v>
      </c>
      <c r="I31" s="33">
        <f t="shared" si="2"/>
        <v>1198.9247311918004</v>
      </c>
      <c r="J31" s="34" t="s">
        <v>88</v>
      </c>
      <c r="K31" s="35">
        <v>28</v>
      </c>
      <c r="L31" s="27"/>
    </row>
    <row r="32" spans="1:12" ht="15.75" x14ac:dyDescent="0.25">
      <c r="A32" s="27" t="s">
        <v>5</v>
      </c>
      <c r="B32" s="27"/>
      <c r="C32" s="27"/>
      <c r="D32" s="29">
        <f t="shared" si="0"/>
        <v>6.7361111112404615E-2</v>
      </c>
      <c r="E32" s="30">
        <v>42231.331250000003</v>
      </c>
      <c r="F32" s="30">
        <v>42231.263888888891</v>
      </c>
      <c r="G32" s="31">
        <f t="shared" si="1"/>
        <v>97.000000001862645</v>
      </c>
      <c r="H32" s="32">
        <v>116000</v>
      </c>
      <c r="I32" s="33">
        <f t="shared" si="2"/>
        <v>1195.8762886368299</v>
      </c>
      <c r="J32" s="34" t="s">
        <v>112</v>
      </c>
      <c r="K32" s="35">
        <v>29</v>
      </c>
      <c r="L32" s="27"/>
    </row>
    <row r="33" spans="1:12" ht="15.75" x14ac:dyDescent="0.25">
      <c r="A33" s="27" t="s">
        <v>5</v>
      </c>
      <c r="B33" s="27"/>
      <c r="C33" s="27"/>
      <c r="D33" s="29">
        <f t="shared" si="0"/>
        <v>6.7361111112404615E-2</v>
      </c>
      <c r="E33" s="30">
        <v>42231.331250000003</v>
      </c>
      <c r="F33" s="30">
        <v>42231.263888888891</v>
      </c>
      <c r="G33" s="31">
        <f t="shared" si="1"/>
        <v>97.000000001862645</v>
      </c>
      <c r="H33" s="32">
        <v>116000</v>
      </c>
      <c r="I33" s="33">
        <f t="shared" si="2"/>
        <v>1195.8762886368299</v>
      </c>
      <c r="J33" s="34" t="s">
        <v>113</v>
      </c>
      <c r="K33" s="35">
        <v>30</v>
      </c>
      <c r="L33" s="27"/>
    </row>
    <row r="34" spans="1:12" ht="15.75" x14ac:dyDescent="0.25">
      <c r="A34" s="27" t="s">
        <v>6</v>
      </c>
      <c r="B34" s="27"/>
      <c r="C34" s="27"/>
      <c r="D34" s="29">
        <f t="shared" si="0"/>
        <v>6.8055555551836733E-2</v>
      </c>
      <c r="E34" s="30">
        <v>42231.331944444442</v>
      </c>
      <c r="F34" s="30">
        <v>42231.263888888891</v>
      </c>
      <c r="G34" s="31">
        <f t="shared" si="1"/>
        <v>97.999999994644895</v>
      </c>
      <c r="H34" s="32">
        <v>116400</v>
      </c>
      <c r="I34" s="33">
        <f t="shared" si="2"/>
        <v>1187.75510210572</v>
      </c>
      <c r="J34" s="34" t="s">
        <v>58</v>
      </c>
      <c r="K34" s="35">
        <v>31</v>
      </c>
      <c r="L34" s="27"/>
    </row>
    <row r="35" spans="1:12" ht="15.75" x14ac:dyDescent="0.25">
      <c r="A35" s="27" t="s">
        <v>7</v>
      </c>
      <c r="B35" s="27"/>
      <c r="C35" s="27"/>
      <c r="D35" s="29">
        <f t="shared" si="0"/>
        <v>6.5277777779556345E-2</v>
      </c>
      <c r="E35" s="30">
        <v>42231.32916666667</v>
      </c>
      <c r="F35" s="30">
        <v>42231.263888888891</v>
      </c>
      <c r="G35" s="31">
        <f t="shared" si="1"/>
        <v>94.000000002561137</v>
      </c>
      <c r="H35" s="32">
        <v>111500</v>
      </c>
      <c r="I35" s="33">
        <f t="shared" si="2"/>
        <v>1186.1702127336389</v>
      </c>
      <c r="J35" s="34" t="s">
        <v>89</v>
      </c>
      <c r="K35" s="35">
        <v>32</v>
      </c>
      <c r="L35" s="27"/>
    </row>
    <row r="36" spans="1:12" ht="15.75" x14ac:dyDescent="0.25">
      <c r="A36" s="27" t="s">
        <v>7</v>
      </c>
      <c r="B36" s="27"/>
      <c r="C36" s="27"/>
      <c r="D36" s="29">
        <f t="shared" ref="D36:D63" si="3">E36-F36</f>
        <v>6.5277777779556345E-2</v>
      </c>
      <c r="E36" s="30">
        <v>42231.32916666667</v>
      </c>
      <c r="F36" s="30">
        <v>42231.263888888891</v>
      </c>
      <c r="G36" s="31">
        <f t="shared" ref="G36:G63" si="4">D36*24*60</f>
        <v>94.000000002561137</v>
      </c>
      <c r="H36" s="32">
        <v>111500</v>
      </c>
      <c r="I36" s="33">
        <f t="shared" ref="I36:I67" si="5">H36/G36</f>
        <v>1186.1702127336389</v>
      </c>
      <c r="J36" s="34" t="s">
        <v>90</v>
      </c>
      <c r="K36" s="35">
        <v>33</v>
      </c>
      <c r="L36" s="27"/>
    </row>
    <row r="37" spans="1:12" ht="15.75" x14ac:dyDescent="0.25">
      <c r="A37" s="36" t="s">
        <v>23</v>
      </c>
      <c r="B37" s="36"/>
      <c r="C37" s="36"/>
      <c r="D37" s="29">
        <f t="shared" si="3"/>
        <v>6.3194444439432118E-2</v>
      </c>
      <c r="E37" s="30">
        <v>42231.32708333333</v>
      </c>
      <c r="F37" s="30">
        <v>42231.263888888891</v>
      </c>
      <c r="G37" s="31">
        <f t="shared" si="4"/>
        <v>90.99999999278225</v>
      </c>
      <c r="H37" s="27">
        <v>107700</v>
      </c>
      <c r="I37" s="33">
        <f t="shared" si="5"/>
        <v>1183.5164836103552</v>
      </c>
      <c r="J37" s="37" t="s">
        <v>24</v>
      </c>
      <c r="K37" s="35">
        <v>34</v>
      </c>
      <c r="L37" s="27"/>
    </row>
    <row r="38" spans="1:12" ht="15.75" x14ac:dyDescent="0.25">
      <c r="A38" s="36" t="s">
        <v>8</v>
      </c>
      <c r="B38" s="36"/>
      <c r="C38" s="36"/>
      <c r="D38" s="29">
        <f t="shared" si="3"/>
        <v>6.9444444445252884E-2</v>
      </c>
      <c r="E38" s="30">
        <v>42231.333333333336</v>
      </c>
      <c r="F38" s="30">
        <v>42231.263888888891</v>
      </c>
      <c r="G38" s="31">
        <f t="shared" si="4"/>
        <v>100.00000000116415</v>
      </c>
      <c r="H38" s="27">
        <v>118000</v>
      </c>
      <c r="I38" s="33">
        <f t="shared" si="5"/>
        <v>1179.999999986263</v>
      </c>
      <c r="J38" s="37" t="s">
        <v>9</v>
      </c>
      <c r="K38" s="35">
        <v>35</v>
      </c>
      <c r="L38" s="27"/>
    </row>
    <row r="39" spans="1:12" ht="15.75" x14ac:dyDescent="0.25">
      <c r="A39" s="27" t="s">
        <v>7</v>
      </c>
      <c r="B39" s="27"/>
      <c r="C39" s="27"/>
      <c r="D39" s="29">
        <f t="shared" si="3"/>
        <v>6.5972222218988463E-2</v>
      </c>
      <c r="E39" s="30">
        <v>42231.329861111109</v>
      </c>
      <c r="F39" s="30">
        <v>42231.263888888891</v>
      </c>
      <c r="G39" s="31">
        <f t="shared" si="4"/>
        <v>94.999999995343387</v>
      </c>
      <c r="H39" s="32">
        <v>111500</v>
      </c>
      <c r="I39" s="33">
        <f t="shared" si="5"/>
        <v>1173.6842105838462</v>
      </c>
      <c r="J39" s="34" t="s">
        <v>91</v>
      </c>
      <c r="K39" s="35">
        <v>36</v>
      </c>
      <c r="L39" s="27"/>
    </row>
    <row r="40" spans="1:12" ht="15.75" customHeight="1" x14ac:dyDescent="0.25">
      <c r="A40" s="36" t="s">
        <v>23</v>
      </c>
      <c r="B40" s="36"/>
      <c r="C40" s="36"/>
      <c r="D40" s="29">
        <f t="shared" si="3"/>
        <v>6.3888888886140194E-2</v>
      </c>
      <c r="E40" s="30">
        <v>42231.327777777777</v>
      </c>
      <c r="F40" s="30">
        <v>42231.263888888891</v>
      </c>
      <c r="G40" s="31">
        <f t="shared" si="4"/>
        <v>91.999999996041879</v>
      </c>
      <c r="H40" s="27">
        <v>107700</v>
      </c>
      <c r="I40" s="33">
        <f t="shared" si="5"/>
        <v>1170.6521739634086</v>
      </c>
      <c r="J40" s="37" t="s">
        <v>25</v>
      </c>
      <c r="K40" s="35">
        <v>37</v>
      </c>
      <c r="L40" s="27"/>
    </row>
    <row r="41" spans="1:12" ht="15.75" x14ac:dyDescent="0.25">
      <c r="A41" s="27" t="s">
        <v>5</v>
      </c>
      <c r="B41" s="27"/>
      <c r="C41" s="27"/>
      <c r="D41" s="29">
        <f t="shared" si="3"/>
        <v>7.0138888884685002E-2</v>
      </c>
      <c r="E41" s="30">
        <v>42231.334027777775</v>
      </c>
      <c r="F41" s="30">
        <v>42231.263888888891</v>
      </c>
      <c r="G41" s="31">
        <f t="shared" si="4"/>
        <v>100.9999999939464</v>
      </c>
      <c r="H41" s="32">
        <v>116000</v>
      </c>
      <c r="I41" s="33">
        <f t="shared" si="5"/>
        <v>1148.5148515539865</v>
      </c>
      <c r="J41" s="34" t="s">
        <v>114</v>
      </c>
      <c r="K41" s="35">
        <v>38</v>
      </c>
      <c r="L41" s="27"/>
    </row>
    <row r="42" spans="1:12" ht="15.75" x14ac:dyDescent="0.25">
      <c r="A42" s="36" t="s">
        <v>23</v>
      </c>
      <c r="B42" s="36"/>
      <c r="C42" s="36"/>
      <c r="D42" s="29">
        <f t="shared" si="3"/>
        <v>6.5277719906589482E-2</v>
      </c>
      <c r="E42" s="30">
        <v>42231.329166608797</v>
      </c>
      <c r="F42" s="30">
        <v>42231.263888888891</v>
      </c>
      <c r="G42" s="31">
        <f t="shared" si="4"/>
        <v>93.999916665488854</v>
      </c>
      <c r="H42" s="27">
        <v>107700</v>
      </c>
      <c r="I42" s="33">
        <f t="shared" si="5"/>
        <v>1145.7456965974204</v>
      </c>
      <c r="J42" s="37" t="s">
        <v>28</v>
      </c>
      <c r="K42" s="35">
        <v>39</v>
      </c>
      <c r="L42" s="27"/>
    </row>
    <row r="43" spans="1:12" ht="15.75" x14ac:dyDescent="0.25">
      <c r="A43" s="36" t="s">
        <v>23</v>
      </c>
      <c r="B43" s="36"/>
      <c r="C43" s="36"/>
      <c r="D43" s="29">
        <f t="shared" si="3"/>
        <v>6.5277777779556345E-2</v>
      </c>
      <c r="E43" s="30">
        <v>42231.32916666667</v>
      </c>
      <c r="F43" s="30">
        <v>42231.263888888891</v>
      </c>
      <c r="G43" s="31">
        <f t="shared" si="4"/>
        <v>94.000000002561137</v>
      </c>
      <c r="H43" s="27">
        <v>107700</v>
      </c>
      <c r="I43" s="33">
        <f t="shared" si="5"/>
        <v>1145.7446808198467</v>
      </c>
      <c r="J43" s="37" t="s">
        <v>26</v>
      </c>
      <c r="K43" s="35">
        <v>40</v>
      </c>
      <c r="L43" s="27"/>
    </row>
    <row r="44" spans="1:12" ht="15.75" x14ac:dyDescent="0.25">
      <c r="A44" s="27" t="s">
        <v>6</v>
      </c>
      <c r="B44" s="27"/>
      <c r="C44" s="27"/>
      <c r="D44" s="29">
        <f t="shared" si="3"/>
        <v>7.0833275458426215E-2</v>
      </c>
      <c r="E44" s="30">
        <v>42231.334722164349</v>
      </c>
      <c r="F44" s="30">
        <v>42231.263888888891</v>
      </c>
      <c r="G44" s="31">
        <f t="shared" si="4"/>
        <v>101.99991666013375</v>
      </c>
      <c r="H44" s="32">
        <v>116400</v>
      </c>
      <c r="I44" s="33">
        <f t="shared" si="5"/>
        <v>1141.1774029958053</v>
      </c>
      <c r="J44" s="34" t="s">
        <v>61</v>
      </c>
      <c r="K44" s="35">
        <v>41</v>
      </c>
      <c r="L44" s="27"/>
    </row>
    <row r="45" spans="1:12" ht="15.75" x14ac:dyDescent="0.25">
      <c r="A45" s="27" t="s">
        <v>6</v>
      </c>
      <c r="B45" s="27"/>
      <c r="C45" s="27"/>
      <c r="D45" s="29">
        <f t="shared" si="3"/>
        <v>7.0833275458426215E-2</v>
      </c>
      <c r="E45" s="30">
        <v>42231.334722164349</v>
      </c>
      <c r="F45" s="30">
        <v>42231.263888888891</v>
      </c>
      <c r="G45" s="31">
        <f t="shared" si="4"/>
        <v>101.99991666013375</v>
      </c>
      <c r="H45" s="32">
        <v>116400</v>
      </c>
      <c r="I45" s="33">
        <f t="shared" si="5"/>
        <v>1141.1774029958053</v>
      </c>
      <c r="J45" s="34" t="s">
        <v>62</v>
      </c>
      <c r="K45" s="35">
        <v>42</v>
      </c>
      <c r="L45" s="27"/>
    </row>
    <row r="46" spans="1:12" ht="15.75" x14ac:dyDescent="0.25">
      <c r="A46" s="27" t="s">
        <v>6</v>
      </c>
      <c r="B46" s="27"/>
      <c r="C46" s="27"/>
      <c r="D46" s="29">
        <f t="shared" si="3"/>
        <v>7.0833275458426215E-2</v>
      </c>
      <c r="E46" s="30">
        <v>42231.334722164349</v>
      </c>
      <c r="F46" s="30">
        <v>42231.263888888891</v>
      </c>
      <c r="G46" s="31">
        <f t="shared" si="4"/>
        <v>101.99991666013375</v>
      </c>
      <c r="H46" s="32">
        <v>116400</v>
      </c>
      <c r="I46" s="33">
        <f t="shared" si="5"/>
        <v>1141.1774029958053</v>
      </c>
      <c r="J46" s="34" t="s">
        <v>63</v>
      </c>
      <c r="K46" s="35">
        <v>43</v>
      </c>
      <c r="L46" s="27"/>
    </row>
    <row r="47" spans="1:12" ht="15.75" x14ac:dyDescent="0.25">
      <c r="A47" s="27" t="s">
        <v>6</v>
      </c>
      <c r="B47" s="27"/>
      <c r="C47" s="27"/>
      <c r="D47" s="29">
        <f t="shared" si="3"/>
        <v>7.0833333331393078E-2</v>
      </c>
      <c r="E47" s="30">
        <v>42231.334722222222</v>
      </c>
      <c r="F47" s="30">
        <v>42231.263888888891</v>
      </c>
      <c r="G47" s="31">
        <f t="shared" si="4"/>
        <v>101.99999999720603</v>
      </c>
      <c r="H47" s="32">
        <v>116400</v>
      </c>
      <c r="I47" s="33">
        <f t="shared" si="5"/>
        <v>1141.1764706194942</v>
      </c>
      <c r="J47" s="34" t="s">
        <v>59</v>
      </c>
      <c r="K47" s="35">
        <v>44</v>
      </c>
      <c r="L47" s="27"/>
    </row>
    <row r="48" spans="1:12" ht="15.75" x14ac:dyDescent="0.25">
      <c r="A48" s="27" t="s">
        <v>6</v>
      </c>
      <c r="B48" s="27"/>
      <c r="C48" s="27"/>
      <c r="D48" s="29">
        <f t="shared" si="3"/>
        <v>7.0833333331393078E-2</v>
      </c>
      <c r="E48" s="30">
        <v>42231.334722222222</v>
      </c>
      <c r="F48" s="30">
        <v>42231.263888888891</v>
      </c>
      <c r="G48" s="31">
        <f t="shared" si="4"/>
        <v>101.99999999720603</v>
      </c>
      <c r="H48" s="32">
        <v>116400</v>
      </c>
      <c r="I48" s="33">
        <f t="shared" si="5"/>
        <v>1141.1764706194942</v>
      </c>
      <c r="J48" s="34" t="s">
        <v>60</v>
      </c>
      <c r="K48" s="35">
        <v>45</v>
      </c>
      <c r="L48" s="27"/>
    </row>
    <row r="49" spans="1:12" ht="15.75" x14ac:dyDescent="0.25">
      <c r="A49" s="36" t="s">
        <v>23</v>
      </c>
      <c r="B49" s="36"/>
      <c r="C49" s="36"/>
      <c r="D49" s="29">
        <f t="shared" si="3"/>
        <v>6.5972164353297558E-2</v>
      </c>
      <c r="E49" s="30">
        <v>42231.329861053244</v>
      </c>
      <c r="F49" s="30">
        <v>42231.263888888891</v>
      </c>
      <c r="G49" s="31">
        <f t="shared" si="4"/>
        <v>94.999916668748483</v>
      </c>
      <c r="H49" s="27">
        <v>107700</v>
      </c>
      <c r="I49" s="33">
        <f t="shared" si="5"/>
        <v>1133.6852049621784</v>
      </c>
      <c r="J49" s="37" t="s">
        <v>29</v>
      </c>
      <c r="K49" s="35">
        <v>46</v>
      </c>
      <c r="L49" s="27"/>
    </row>
    <row r="50" spans="1:12" ht="15.75" x14ac:dyDescent="0.25">
      <c r="A50" s="36" t="s">
        <v>23</v>
      </c>
      <c r="B50" s="36"/>
      <c r="C50" s="36"/>
      <c r="D50" s="29">
        <f t="shared" si="3"/>
        <v>6.5972222218988463E-2</v>
      </c>
      <c r="E50" s="30">
        <v>42231.329861111109</v>
      </c>
      <c r="F50" s="30">
        <v>42231.263888888891</v>
      </c>
      <c r="G50" s="31">
        <f t="shared" si="4"/>
        <v>94.999999995343387</v>
      </c>
      <c r="H50" s="27">
        <v>107700</v>
      </c>
      <c r="I50" s="33">
        <f t="shared" si="5"/>
        <v>1133.6842105818855</v>
      </c>
      <c r="J50" s="37" t="s">
        <v>27</v>
      </c>
      <c r="K50" s="35">
        <v>47</v>
      </c>
      <c r="L50" s="27"/>
    </row>
    <row r="51" spans="1:12" ht="15.75" x14ac:dyDescent="0.25">
      <c r="A51" s="36" t="s">
        <v>23</v>
      </c>
      <c r="B51" s="28"/>
      <c r="C51" s="28"/>
      <c r="D51" s="29">
        <f t="shared" si="3"/>
        <v>6.5972222218988463E-2</v>
      </c>
      <c r="E51" s="30">
        <v>42231.329861111109</v>
      </c>
      <c r="F51" s="30">
        <v>42231.263888888891</v>
      </c>
      <c r="G51" s="31">
        <f t="shared" si="4"/>
        <v>94.999999995343387</v>
      </c>
      <c r="H51" s="27">
        <v>107700</v>
      </c>
      <c r="I51" s="33">
        <f t="shared" si="5"/>
        <v>1133.6842105818855</v>
      </c>
      <c r="J51" s="38" t="s">
        <v>181</v>
      </c>
      <c r="K51" s="35">
        <v>48</v>
      </c>
      <c r="L51" s="27"/>
    </row>
    <row r="52" spans="1:12" ht="15.75" x14ac:dyDescent="0.25">
      <c r="A52" s="27" t="s">
        <v>6</v>
      </c>
      <c r="B52" s="27"/>
      <c r="C52" s="27"/>
      <c r="D52" s="29">
        <f t="shared" si="3"/>
        <v>7.1527777778101154E-2</v>
      </c>
      <c r="E52" s="30">
        <v>42231.335416666669</v>
      </c>
      <c r="F52" s="30">
        <v>42231.263888888891</v>
      </c>
      <c r="G52" s="31">
        <f t="shared" si="4"/>
        <v>103.00000000046566</v>
      </c>
      <c r="H52" s="32">
        <v>116400</v>
      </c>
      <c r="I52" s="33">
        <f t="shared" si="5"/>
        <v>1130.0970873735316</v>
      </c>
      <c r="J52" s="34" t="s">
        <v>64</v>
      </c>
      <c r="K52" s="35">
        <v>49</v>
      </c>
      <c r="L52" s="27"/>
    </row>
    <row r="53" spans="1:12" ht="15.75" x14ac:dyDescent="0.25">
      <c r="A53" s="27" t="s">
        <v>6</v>
      </c>
      <c r="B53" s="27"/>
      <c r="C53" s="27"/>
      <c r="D53" s="29">
        <f t="shared" si="3"/>
        <v>7.1527777778101154E-2</v>
      </c>
      <c r="E53" s="30">
        <v>42231.335416666669</v>
      </c>
      <c r="F53" s="30">
        <v>42231.263888888891</v>
      </c>
      <c r="G53" s="31">
        <f t="shared" si="4"/>
        <v>103.00000000046566</v>
      </c>
      <c r="H53" s="32">
        <v>116400</v>
      </c>
      <c r="I53" s="33">
        <f t="shared" si="5"/>
        <v>1130.0970873735316</v>
      </c>
      <c r="J53" s="34" t="s">
        <v>65</v>
      </c>
      <c r="K53" s="35">
        <v>50</v>
      </c>
      <c r="L53" s="27"/>
    </row>
    <row r="54" spans="1:12" ht="15.75" x14ac:dyDescent="0.25">
      <c r="A54" s="27" t="s">
        <v>6</v>
      </c>
      <c r="B54" s="27"/>
      <c r="C54" s="27"/>
      <c r="D54" s="29">
        <f t="shared" si="3"/>
        <v>7.1527777778101154E-2</v>
      </c>
      <c r="E54" s="30">
        <v>42231.335416666669</v>
      </c>
      <c r="F54" s="30">
        <v>42231.263888888891</v>
      </c>
      <c r="G54" s="31">
        <f t="shared" si="4"/>
        <v>103.00000000046566</v>
      </c>
      <c r="H54" s="32">
        <v>116400</v>
      </c>
      <c r="I54" s="33">
        <f t="shared" si="5"/>
        <v>1130.0970873735316</v>
      </c>
      <c r="J54" s="34" t="s">
        <v>66</v>
      </c>
      <c r="K54" s="35">
        <v>51</v>
      </c>
      <c r="L54" s="27"/>
    </row>
    <row r="55" spans="1:12" ht="15.75" x14ac:dyDescent="0.25">
      <c r="A55" s="27" t="s">
        <v>6</v>
      </c>
      <c r="B55" s="27"/>
      <c r="C55" s="27"/>
      <c r="D55" s="29">
        <f t="shared" si="3"/>
        <v>7.1527777778101154E-2</v>
      </c>
      <c r="E55" s="30">
        <v>42231.335416666669</v>
      </c>
      <c r="F55" s="30">
        <v>42231.263888888891</v>
      </c>
      <c r="G55" s="31">
        <f t="shared" si="4"/>
        <v>103.00000000046566</v>
      </c>
      <c r="H55" s="32">
        <v>116400</v>
      </c>
      <c r="I55" s="33">
        <f t="shared" si="5"/>
        <v>1130.0970873735316</v>
      </c>
      <c r="J55" s="34" t="s">
        <v>67</v>
      </c>
      <c r="K55" s="35">
        <v>52</v>
      </c>
      <c r="L55" s="27"/>
    </row>
    <row r="56" spans="1:12" ht="15.75" x14ac:dyDescent="0.25">
      <c r="A56" s="27" t="s">
        <v>6</v>
      </c>
      <c r="B56" s="27"/>
      <c r="C56" s="27"/>
      <c r="D56" s="29">
        <f t="shared" si="3"/>
        <v>7.1527777778101154E-2</v>
      </c>
      <c r="E56" s="30">
        <v>42231.335416666669</v>
      </c>
      <c r="F56" s="30">
        <v>42231.263888888891</v>
      </c>
      <c r="G56" s="31">
        <f t="shared" si="4"/>
        <v>103.00000000046566</v>
      </c>
      <c r="H56" s="32">
        <v>116400</v>
      </c>
      <c r="I56" s="33">
        <f t="shared" si="5"/>
        <v>1130.0970873735316</v>
      </c>
      <c r="J56" s="34" t="s">
        <v>68</v>
      </c>
      <c r="K56" s="35">
        <v>53</v>
      </c>
      <c r="L56" s="27"/>
    </row>
    <row r="57" spans="1:12" ht="15.75" x14ac:dyDescent="0.25">
      <c r="A57" s="27" t="s">
        <v>6</v>
      </c>
      <c r="B57" s="27"/>
      <c r="C57" s="27"/>
      <c r="D57" s="29">
        <f t="shared" si="3"/>
        <v>7.1527777778101154E-2</v>
      </c>
      <c r="E57" s="30">
        <v>42231.335416666669</v>
      </c>
      <c r="F57" s="30">
        <v>42231.263888888891</v>
      </c>
      <c r="G57" s="31">
        <f t="shared" si="4"/>
        <v>103.00000000046566</v>
      </c>
      <c r="H57" s="32">
        <v>116400</v>
      </c>
      <c r="I57" s="33">
        <f t="shared" si="5"/>
        <v>1130.0970873735316</v>
      </c>
      <c r="J57" s="34" t="s">
        <v>69</v>
      </c>
      <c r="K57" s="35">
        <v>54</v>
      </c>
      <c r="L57" s="27"/>
    </row>
    <row r="58" spans="1:12" ht="15.75" x14ac:dyDescent="0.25">
      <c r="A58" s="27" t="s">
        <v>6</v>
      </c>
      <c r="B58" s="27"/>
      <c r="C58" s="27"/>
      <c r="D58" s="29">
        <f t="shared" si="3"/>
        <v>7.1527777778101154E-2</v>
      </c>
      <c r="E58" s="30">
        <v>42231.335416666669</v>
      </c>
      <c r="F58" s="30">
        <v>42231.263888888891</v>
      </c>
      <c r="G58" s="31">
        <f t="shared" si="4"/>
        <v>103.00000000046566</v>
      </c>
      <c r="H58" s="32">
        <v>116400</v>
      </c>
      <c r="I58" s="33">
        <f t="shared" si="5"/>
        <v>1130.0970873735316</v>
      </c>
      <c r="J58" s="34" t="s">
        <v>70</v>
      </c>
      <c r="K58" s="35">
        <v>55</v>
      </c>
      <c r="L58" s="27"/>
    </row>
    <row r="59" spans="1:12" ht="15.75" x14ac:dyDescent="0.25">
      <c r="A59" s="27" t="s">
        <v>6</v>
      </c>
      <c r="B59" s="27"/>
      <c r="C59" s="27"/>
      <c r="D59" s="29">
        <f t="shared" si="3"/>
        <v>7.1527777778101154E-2</v>
      </c>
      <c r="E59" s="30">
        <v>42231.335416666669</v>
      </c>
      <c r="F59" s="30">
        <v>42231.263888888891</v>
      </c>
      <c r="G59" s="31">
        <f t="shared" si="4"/>
        <v>103.00000000046566</v>
      </c>
      <c r="H59" s="32">
        <v>116400</v>
      </c>
      <c r="I59" s="33">
        <f t="shared" si="5"/>
        <v>1130.0970873735316</v>
      </c>
      <c r="J59" s="34" t="s">
        <v>71</v>
      </c>
      <c r="K59" s="35">
        <v>56</v>
      </c>
      <c r="L59" s="27"/>
    </row>
    <row r="60" spans="1:12" ht="15.75" x14ac:dyDescent="0.25">
      <c r="A60" s="27" t="s">
        <v>6</v>
      </c>
      <c r="B60" s="27"/>
      <c r="C60" s="27"/>
      <c r="D60" s="29">
        <f t="shared" si="3"/>
        <v>7.2222222217533272E-2</v>
      </c>
      <c r="E60" s="30">
        <v>42231.336111111108</v>
      </c>
      <c r="F60" s="30">
        <v>42231.263888888891</v>
      </c>
      <c r="G60" s="31">
        <f t="shared" si="4"/>
        <v>103.99999999324791</v>
      </c>
      <c r="H60" s="32">
        <v>116400</v>
      </c>
      <c r="I60" s="33">
        <f t="shared" si="5"/>
        <v>1119.230769303434</v>
      </c>
      <c r="J60" s="34" t="s">
        <v>72</v>
      </c>
      <c r="K60" s="35">
        <v>57</v>
      </c>
      <c r="L60" s="27"/>
    </row>
    <row r="61" spans="1:12" ht="15.75" x14ac:dyDescent="0.25">
      <c r="A61" s="27" t="s">
        <v>6</v>
      </c>
      <c r="B61" s="27"/>
      <c r="C61" s="27"/>
      <c r="D61" s="29">
        <f t="shared" si="3"/>
        <v>7.2222222217533272E-2</v>
      </c>
      <c r="E61" s="30">
        <v>42231.336111111108</v>
      </c>
      <c r="F61" s="30">
        <v>42231.263888888891</v>
      </c>
      <c r="G61" s="31">
        <f t="shared" si="4"/>
        <v>103.99999999324791</v>
      </c>
      <c r="H61" s="32">
        <v>116400</v>
      </c>
      <c r="I61" s="33">
        <f t="shared" si="5"/>
        <v>1119.230769303434</v>
      </c>
      <c r="J61" s="34" t="s">
        <v>73</v>
      </c>
      <c r="K61" s="35">
        <v>58</v>
      </c>
      <c r="L61" s="27"/>
    </row>
    <row r="62" spans="1:12" ht="15.75" x14ac:dyDescent="0.25">
      <c r="A62" s="27" t="s">
        <v>7</v>
      </c>
      <c r="B62" s="27"/>
      <c r="C62" s="27"/>
      <c r="D62" s="29">
        <f t="shared" si="3"/>
        <v>6.9444444445252884E-2</v>
      </c>
      <c r="E62" s="30">
        <v>42231.333333333336</v>
      </c>
      <c r="F62" s="30">
        <v>42231.263888888891</v>
      </c>
      <c r="G62" s="31">
        <f t="shared" si="4"/>
        <v>100.00000000116415</v>
      </c>
      <c r="H62" s="32">
        <v>111500</v>
      </c>
      <c r="I62" s="33">
        <f t="shared" si="5"/>
        <v>1114.9999999870197</v>
      </c>
      <c r="J62" s="34" t="s">
        <v>92</v>
      </c>
      <c r="K62" s="35">
        <v>59</v>
      </c>
      <c r="L62" s="27"/>
    </row>
    <row r="63" spans="1:12" ht="15.75" x14ac:dyDescent="0.25">
      <c r="A63" s="27" t="s">
        <v>7</v>
      </c>
      <c r="B63" s="27"/>
      <c r="C63" s="27"/>
      <c r="D63" s="29">
        <f t="shared" si="3"/>
        <v>6.9444444445252884E-2</v>
      </c>
      <c r="E63" s="30">
        <v>42231.333333333336</v>
      </c>
      <c r="F63" s="30">
        <v>42231.263888888891</v>
      </c>
      <c r="G63" s="31">
        <f t="shared" si="4"/>
        <v>100.00000000116415</v>
      </c>
      <c r="H63" s="32">
        <v>111500</v>
      </c>
      <c r="I63" s="33">
        <f t="shared" si="5"/>
        <v>1114.9999999870197</v>
      </c>
      <c r="J63" s="34" t="s">
        <v>93</v>
      </c>
      <c r="K63" s="35">
        <v>60</v>
      </c>
      <c r="L63" s="27"/>
    </row>
    <row r="64" spans="1:12" ht="15.75" x14ac:dyDescent="0.25">
      <c r="A64" s="27" t="s">
        <v>129</v>
      </c>
      <c r="B64" s="30">
        <v>42231.42083333333</v>
      </c>
      <c r="C64" s="39">
        <v>2</v>
      </c>
      <c r="D64" s="39">
        <v>8</v>
      </c>
      <c r="E64" s="30">
        <f>B64-(C64/24+D64/1440)</f>
        <v>42231.331944444442</v>
      </c>
      <c r="F64" s="30">
        <v>42231.263888888891</v>
      </c>
      <c r="G64" s="31">
        <f>(E64-F64)*24*60</f>
        <v>97.999999994644895</v>
      </c>
      <c r="H64" s="40">
        <v>108800</v>
      </c>
      <c r="I64" s="41">
        <f t="shared" si="5"/>
        <v>1110.204081693319</v>
      </c>
      <c r="J64" s="27" t="s">
        <v>130</v>
      </c>
      <c r="K64" s="35">
        <v>61</v>
      </c>
      <c r="L64" s="27"/>
    </row>
    <row r="65" spans="1:12" ht="15.75" x14ac:dyDescent="0.25">
      <c r="A65" s="27" t="s">
        <v>6</v>
      </c>
      <c r="B65" s="27"/>
      <c r="C65" s="27"/>
      <c r="D65" s="29">
        <f>E65-F65</f>
        <v>7.2916666664241347E-2</v>
      </c>
      <c r="E65" s="30">
        <v>42231.336805555555</v>
      </c>
      <c r="F65" s="30">
        <v>42231.263888888891</v>
      </c>
      <c r="G65" s="31">
        <f>D65*24*60</f>
        <v>104.99999999650754</v>
      </c>
      <c r="H65" s="32">
        <v>116400</v>
      </c>
      <c r="I65" s="33">
        <f t="shared" si="5"/>
        <v>1108.5714286083014</v>
      </c>
      <c r="J65" s="34" t="s">
        <v>69</v>
      </c>
      <c r="K65" s="35">
        <v>62</v>
      </c>
      <c r="L65" s="27"/>
    </row>
    <row r="66" spans="1:12" ht="15.75" x14ac:dyDescent="0.25">
      <c r="A66" s="27" t="s">
        <v>6</v>
      </c>
      <c r="B66" s="27"/>
      <c r="C66" s="27"/>
      <c r="D66" s="29">
        <f>E66-F66</f>
        <v>7.2916666664241347E-2</v>
      </c>
      <c r="E66" s="30">
        <v>42231.336805555555</v>
      </c>
      <c r="F66" s="30">
        <v>42231.263888888891</v>
      </c>
      <c r="G66" s="31">
        <f>D66*24*60</f>
        <v>104.99999999650754</v>
      </c>
      <c r="H66" s="32">
        <v>116400</v>
      </c>
      <c r="I66" s="33">
        <f t="shared" si="5"/>
        <v>1108.5714286083014</v>
      </c>
      <c r="J66" s="34" t="s">
        <v>74</v>
      </c>
      <c r="K66" s="35">
        <v>63</v>
      </c>
      <c r="L66" s="27"/>
    </row>
    <row r="67" spans="1:12" ht="15.75" x14ac:dyDescent="0.25">
      <c r="A67" s="27" t="s">
        <v>129</v>
      </c>
      <c r="B67" s="30">
        <v>42231.420833275464</v>
      </c>
      <c r="C67" s="39">
        <v>2</v>
      </c>
      <c r="D67" s="39">
        <v>7</v>
      </c>
      <c r="E67" s="30">
        <f>B67-(C67/24+D67/1440)</f>
        <v>42231.332638831023</v>
      </c>
      <c r="F67" s="30">
        <v>42231.263888888891</v>
      </c>
      <c r="G67" s="31">
        <f>(E67-F67)*24*60</f>
        <v>98.99991667130962</v>
      </c>
      <c r="H67" s="40">
        <v>108800</v>
      </c>
      <c r="I67" s="41">
        <f t="shared" si="5"/>
        <v>1098.990824014809</v>
      </c>
      <c r="J67" s="27" t="s">
        <v>132</v>
      </c>
      <c r="K67" s="35">
        <v>64</v>
      </c>
      <c r="L67" s="27"/>
    </row>
    <row r="68" spans="1:12" ht="15.75" x14ac:dyDescent="0.25">
      <c r="A68" s="27" t="s">
        <v>129</v>
      </c>
      <c r="B68" s="30">
        <v>42231.42083333333</v>
      </c>
      <c r="C68" s="39">
        <v>2</v>
      </c>
      <c r="D68" s="39">
        <v>7</v>
      </c>
      <c r="E68" s="30">
        <f>B68-(C68/24+D68/1440)</f>
        <v>42231.332638888889</v>
      </c>
      <c r="F68" s="30">
        <v>42231.263888888891</v>
      </c>
      <c r="G68" s="31">
        <f>(E68-F68)*24*60</f>
        <v>98.999999997904524</v>
      </c>
      <c r="H68" s="40">
        <v>108800</v>
      </c>
      <c r="I68" s="41">
        <f t="shared" ref="I68:I73" si="6">H68/G68</f>
        <v>1098.9898990131608</v>
      </c>
      <c r="J68" s="27" t="s">
        <v>131</v>
      </c>
      <c r="K68" s="35">
        <v>65</v>
      </c>
      <c r="L68" s="27"/>
    </row>
    <row r="69" spans="1:12" ht="15.75" x14ac:dyDescent="0.25">
      <c r="A69" s="36" t="s">
        <v>23</v>
      </c>
      <c r="B69" s="36"/>
      <c r="C69" s="36"/>
      <c r="D69" s="29">
        <f>E69-F69</f>
        <v>6.8055555551836733E-2</v>
      </c>
      <c r="E69" s="30">
        <v>42231.331944444442</v>
      </c>
      <c r="F69" s="30">
        <v>42231.263888888891</v>
      </c>
      <c r="G69" s="31">
        <f>D69*24*60</f>
        <v>97.999999994644895</v>
      </c>
      <c r="H69" s="27">
        <v>107700</v>
      </c>
      <c r="I69" s="33">
        <f t="shared" si="6"/>
        <v>1098.9795918967873</v>
      </c>
      <c r="J69" s="37" t="s">
        <v>30</v>
      </c>
      <c r="K69" s="35">
        <v>66</v>
      </c>
      <c r="L69" s="27"/>
    </row>
    <row r="70" spans="1:12" ht="15.75" x14ac:dyDescent="0.25">
      <c r="A70" s="27" t="s">
        <v>149</v>
      </c>
      <c r="B70" s="30">
        <v>42231.431944444441</v>
      </c>
      <c r="C70" s="39">
        <v>2</v>
      </c>
      <c r="D70" s="39">
        <v>21</v>
      </c>
      <c r="E70" s="30">
        <f>B70-(C70/24+D70/1440)</f>
        <v>42231.334027777775</v>
      </c>
      <c r="F70" s="30">
        <v>42231.263888888891</v>
      </c>
      <c r="G70" s="31">
        <f>(E70-F70)*24*60</f>
        <v>100.9999999939464</v>
      </c>
      <c r="H70" s="41">
        <v>110100</v>
      </c>
      <c r="I70" s="41">
        <f t="shared" si="6"/>
        <v>1090.099009966327</v>
      </c>
      <c r="J70" s="27" t="s">
        <v>150</v>
      </c>
      <c r="K70" s="35">
        <v>67</v>
      </c>
      <c r="L70" s="27"/>
    </row>
    <row r="71" spans="1:12" ht="15.75" x14ac:dyDescent="0.25">
      <c r="A71" s="27" t="s">
        <v>149</v>
      </c>
      <c r="B71" s="30">
        <v>42231.431944444441</v>
      </c>
      <c r="C71" s="39">
        <v>2</v>
      </c>
      <c r="D71" s="39">
        <v>21</v>
      </c>
      <c r="E71" s="30">
        <f>B71-(C71/24+D71/1440)</f>
        <v>42231.334027777775</v>
      </c>
      <c r="F71" s="30">
        <v>42231.263888888891</v>
      </c>
      <c r="G71" s="31">
        <f>(E71-F71)*24*60</f>
        <v>100.9999999939464</v>
      </c>
      <c r="H71" s="41">
        <v>110100</v>
      </c>
      <c r="I71" s="41">
        <f t="shared" si="6"/>
        <v>1090.099009966327</v>
      </c>
      <c r="J71" s="27" t="s">
        <v>151</v>
      </c>
      <c r="K71" s="35">
        <v>68</v>
      </c>
      <c r="L71" s="27"/>
    </row>
    <row r="72" spans="1:12" ht="15.75" x14ac:dyDescent="0.25">
      <c r="A72" s="27" t="s">
        <v>6</v>
      </c>
      <c r="B72" s="27"/>
      <c r="C72" s="27"/>
      <c r="D72" s="29">
        <f>E72-F72</f>
        <v>7.4305555550381541E-2</v>
      </c>
      <c r="E72" s="30">
        <v>42231.338194444441</v>
      </c>
      <c r="F72" s="30">
        <v>42231.263888888891</v>
      </c>
      <c r="G72" s="31">
        <f>D72*24*60</f>
        <v>106.99999999254942</v>
      </c>
      <c r="H72" s="32">
        <v>116400</v>
      </c>
      <c r="I72" s="33">
        <f t="shared" si="6"/>
        <v>1087.8504673654684</v>
      </c>
      <c r="J72" s="34" t="s">
        <v>75</v>
      </c>
      <c r="K72" s="35">
        <v>69</v>
      </c>
      <c r="L72" s="27"/>
    </row>
    <row r="73" spans="1:12" ht="15.75" x14ac:dyDescent="0.25">
      <c r="A73" s="27" t="s">
        <v>6</v>
      </c>
      <c r="B73" s="27"/>
      <c r="C73" s="27"/>
      <c r="D73" s="29">
        <f>E73-F73</f>
        <v>7.4305555550381541E-2</v>
      </c>
      <c r="E73" s="30">
        <v>42231.338194444441</v>
      </c>
      <c r="F73" s="30">
        <v>42231.263888888891</v>
      </c>
      <c r="G73" s="31">
        <f>D73*24*60</f>
        <v>106.99999999254942</v>
      </c>
      <c r="H73" s="32">
        <v>116400</v>
      </c>
      <c r="I73" s="33">
        <f t="shared" si="6"/>
        <v>1087.8504673654684</v>
      </c>
      <c r="J73" s="34" t="s">
        <v>76</v>
      </c>
      <c r="K73" s="35">
        <v>70</v>
      </c>
      <c r="L73" s="27" t="s">
        <v>180</v>
      </c>
    </row>
    <row r="74" spans="1:12" ht="15.75" x14ac:dyDescent="0.25">
      <c r="A74" s="42"/>
      <c r="B74" s="42"/>
      <c r="C74" s="42"/>
      <c r="D74" s="43"/>
      <c r="E74" s="44"/>
      <c r="F74" s="44"/>
      <c r="G74" s="45"/>
      <c r="H74" s="46"/>
      <c r="I74" s="47"/>
      <c r="J74" s="48"/>
      <c r="K74" s="49"/>
      <c r="L74" s="27"/>
    </row>
    <row r="75" spans="1:12" ht="15.75" x14ac:dyDescent="0.25">
      <c r="A75" s="42"/>
      <c r="B75" s="42"/>
      <c r="C75" s="42"/>
      <c r="D75" s="43"/>
      <c r="E75" s="44"/>
      <c r="F75" s="44"/>
      <c r="G75" s="45"/>
      <c r="H75" s="46"/>
      <c r="I75" s="47"/>
      <c r="J75" s="48"/>
      <c r="K75" s="49"/>
      <c r="L75" s="27"/>
    </row>
    <row r="76" spans="1:12" ht="15.75" x14ac:dyDescent="0.25">
      <c r="A76" s="27" t="s">
        <v>6</v>
      </c>
      <c r="B76" s="27"/>
      <c r="C76" s="27"/>
      <c r="D76" s="29">
        <f t="shared" ref="D76:D82" si="7">E76-F76</f>
        <v>7.4999999997089617E-2</v>
      </c>
      <c r="E76" s="30">
        <v>42231.338888888888</v>
      </c>
      <c r="F76" s="30">
        <v>42231.263888888891</v>
      </c>
      <c r="G76" s="31">
        <f t="shared" ref="G76:G82" si="8">D76*24*60</f>
        <v>107.99999999580905</v>
      </c>
      <c r="H76" s="32">
        <v>116400</v>
      </c>
      <c r="I76" s="33">
        <f t="shared" ref="I76:I107" si="9">H76/G76</f>
        <v>1077.7777778196012</v>
      </c>
      <c r="J76" s="34" t="s">
        <v>77</v>
      </c>
      <c r="K76" s="35">
        <v>71</v>
      </c>
      <c r="L76" s="27"/>
    </row>
    <row r="77" spans="1:12" ht="15.75" x14ac:dyDescent="0.25">
      <c r="A77" s="27" t="s">
        <v>6</v>
      </c>
      <c r="B77" s="27"/>
      <c r="C77" s="27"/>
      <c r="D77" s="29">
        <f t="shared" si="7"/>
        <v>7.4999999997089617E-2</v>
      </c>
      <c r="E77" s="30">
        <v>42231.338888888888</v>
      </c>
      <c r="F77" s="30">
        <v>42231.263888888891</v>
      </c>
      <c r="G77" s="31">
        <f t="shared" si="8"/>
        <v>107.99999999580905</v>
      </c>
      <c r="H77" s="32">
        <v>116400</v>
      </c>
      <c r="I77" s="33">
        <f t="shared" si="9"/>
        <v>1077.7777778196012</v>
      </c>
      <c r="J77" s="34" t="s">
        <v>78</v>
      </c>
      <c r="K77" s="35">
        <v>74</v>
      </c>
      <c r="L77" s="27"/>
    </row>
    <row r="78" spans="1:12" ht="15.75" x14ac:dyDescent="0.25">
      <c r="A78" s="27" t="s">
        <v>6</v>
      </c>
      <c r="B78" s="27"/>
      <c r="C78" s="27"/>
      <c r="D78" s="29">
        <f t="shared" si="7"/>
        <v>7.4999999997089617E-2</v>
      </c>
      <c r="E78" s="30">
        <v>42231.338888888888</v>
      </c>
      <c r="F78" s="30">
        <v>42231.263888888891</v>
      </c>
      <c r="G78" s="31">
        <f t="shared" si="8"/>
        <v>107.99999999580905</v>
      </c>
      <c r="H78" s="32">
        <v>116400</v>
      </c>
      <c r="I78" s="33">
        <f t="shared" si="9"/>
        <v>1077.7777778196012</v>
      </c>
      <c r="J78" s="34" t="s">
        <v>79</v>
      </c>
      <c r="K78" s="35">
        <v>75</v>
      </c>
      <c r="L78" s="27"/>
    </row>
    <row r="79" spans="1:12" ht="15.75" x14ac:dyDescent="0.25">
      <c r="A79" s="27" t="s">
        <v>5</v>
      </c>
      <c r="B79" s="27"/>
      <c r="C79" s="27"/>
      <c r="D79" s="29">
        <f t="shared" si="7"/>
        <v>7.4999999997089617E-2</v>
      </c>
      <c r="E79" s="30">
        <v>42231.338888888888</v>
      </c>
      <c r="F79" s="30">
        <v>42231.263888888891</v>
      </c>
      <c r="G79" s="31">
        <f t="shared" si="8"/>
        <v>107.99999999580905</v>
      </c>
      <c r="H79" s="32">
        <v>116000</v>
      </c>
      <c r="I79" s="33">
        <f t="shared" si="9"/>
        <v>1074.0740741157535</v>
      </c>
      <c r="J79" s="34" t="s">
        <v>115</v>
      </c>
      <c r="K79" s="35">
        <v>76</v>
      </c>
      <c r="L79" s="27"/>
    </row>
    <row r="80" spans="1:12" ht="15.75" x14ac:dyDescent="0.25">
      <c r="A80" s="27" t="s">
        <v>5</v>
      </c>
      <c r="B80" s="27"/>
      <c r="C80" s="27"/>
      <c r="D80" s="29">
        <f t="shared" si="7"/>
        <v>7.4999999997089617E-2</v>
      </c>
      <c r="E80" s="30">
        <v>42231.338888888888</v>
      </c>
      <c r="F80" s="30">
        <v>42231.263888888891</v>
      </c>
      <c r="G80" s="31">
        <f t="shared" si="8"/>
        <v>107.99999999580905</v>
      </c>
      <c r="H80" s="32">
        <v>116000</v>
      </c>
      <c r="I80" s="33">
        <f t="shared" si="9"/>
        <v>1074.0740741157535</v>
      </c>
      <c r="J80" s="34" t="s">
        <v>114</v>
      </c>
      <c r="K80" s="35">
        <v>77</v>
      </c>
      <c r="L80" s="27"/>
    </row>
    <row r="81" spans="1:12" ht="15.75" x14ac:dyDescent="0.25">
      <c r="A81" s="27" t="s">
        <v>7</v>
      </c>
      <c r="B81" s="27"/>
      <c r="C81" s="27"/>
      <c r="D81" s="29">
        <f t="shared" si="7"/>
        <v>7.2222222217533272E-2</v>
      </c>
      <c r="E81" s="30">
        <v>42231.336111111108</v>
      </c>
      <c r="F81" s="30">
        <v>42231.263888888891</v>
      </c>
      <c r="G81" s="31">
        <f t="shared" si="8"/>
        <v>103.99999999324791</v>
      </c>
      <c r="H81" s="32">
        <v>111500</v>
      </c>
      <c r="I81" s="33">
        <f t="shared" si="9"/>
        <v>1072.1153846849907</v>
      </c>
      <c r="J81" s="34" t="s">
        <v>94</v>
      </c>
      <c r="K81" s="35">
        <v>78</v>
      </c>
      <c r="L81" s="27"/>
    </row>
    <row r="82" spans="1:12" ht="15.75" x14ac:dyDescent="0.25">
      <c r="A82" s="27" t="s">
        <v>7</v>
      </c>
      <c r="B82" s="27"/>
      <c r="C82" s="27"/>
      <c r="D82" s="29">
        <f t="shared" si="7"/>
        <v>7.2222222217533272E-2</v>
      </c>
      <c r="E82" s="30">
        <v>42231.336111111108</v>
      </c>
      <c r="F82" s="30">
        <v>42231.263888888891</v>
      </c>
      <c r="G82" s="31">
        <f t="shared" si="8"/>
        <v>103.99999999324791</v>
      </c>
      <c r="H82" s="32">
        <v>111500</v>
      </c>
      <c r="I82" s="33">
        <f t="shared" si="9"/>
        <v>1072.1153846849907</v>
      </c>
      <c r="J82" s="34" t="s">
        <v>95</v>
      </c>
      <c r="K82" s="35">
        <v>79</v>
      </c>
      <c r="L82" s="27"/>
    </row>
    <row r="83" spans="1:12" ht="15.75" x14ac:dyDescent="0.25">
      <c r="A83" s="27" t="s">
        <v>149</v>
      </c>
      <c r="B83" s="30">
        <v>42231.431944386575</v>
      </c>
      <c r="C83" s="39">
        <v>2</v>
      </c>
      <c r="D83" s="39">
        <v>19</v>
      </c>
      <c r="E83" s="30">
        <f>B83-(C83/24+D83/1440)</f>
        <v>42231.335416608796</v>
      </c>
      <c r="F83" s="30">
        <v>42231.263888888891</v>
      </c>
      <c r="G83" s="31">
        <f>(E83-F83)*24*60</f>
        <v>102.99991666339338</v>
      </c>
      <c r="H83" s="41">
        <v>110100</v>
      </c>
      <c r="I83" s="41">
        <f t="shared" si="9"/>
        <v>1068.9329037013679</v>
      </c>
      <c r="J83" s="27" t="s">
        <v>152</v>
      </c>
      <c r="K83" s="35">
        <v>80</v>
      </c>
      <c r="L83" s="27"/>
    </row>
    <row r="84" spans="1:12" ht="15.75" x14ac:dyDescent="0.25">
      <c r="A84" s="27" t="s">
        <v>5</v>
      </c>
      <c r="B84" s="27"/>
      <c r="C84" s="27"/>
      <c r="D84" s="29">
        <f>E84-F84</f>
        <v>7.5694444443797693E-2</v>
      </c>
      <c r="E84" s="30">
        <v>42231.339583333334</v>
      </c>
      <c r="F84" s="30">
        <v>42231.263888888891</v>
      </c>
      <c r="G84" s="31">
        <f>D84*24*60</f>
        <v>108.99999999906868</v>
      </c>
      <c r="H84" s="32">
        <v>116000</v>
      </c>
      <c r="I84" s="33">
        <f t="shared" si="9"/>
        <v>1064.2201834953314</v>
      </c>
      <c r="J84" s="34" t="s">
        <v>125</v>
      </c>
      <c r="K84" s="35">
        <v>81</v>
      </c>
      <c r="L84" s="27"/>
    </row>
    <row r="85" spans="1:12" ht="15.75" x14ac:dyDescent="0.25">
      <c r="A85" s="27" t="s">
        <v>5</v>
      </c>
      <c r="B85" s="27"/>
      <c r="C85" s="27"/>
      <c r="D85" s="29">
        <f>E85-F85</f>
        <v>7.5694444443797693E-2</v>
      </c>
      <c r="E85" s="30">
        <v>42231.339583333334</v>
      </c>
      <c r="F85" s="30">
        <v>42231.263888888891</v>
      </c>
      <c r="G85" s="31">
        <f>D85*24*60</f>
        <v>108.99999999906868</v>
      </c>
      <c r="H85" s="32">
        <v>116000</v>
      </c>
      <c r="I85" s="33">
        <f t="shared" si="9"/>
        <v>1064.2201834953314</v>
      </c>
      <c r="J85" s="34" t="s">
        <v>116</v>
      </c>
      <c r="K85" s="35">
        <v>82</v>
      </c>
      <c r="L85" s="27"/>
    </row>
    <row r="86" spans="1:12" ht="15.75" x14ac:dyDescent="0.25">
      <c r="A86" s="27" t="s">
        <v>7</v>
      </c>
      <c r="B86" s="27"/>
      <c r="C86" s="27"/>
      <c r="D86" s="29">
        <f>E86-F86</f>
        <v>7.2916666664241347E-2</v>
      </c>
      <c r="E86" s="30">
        <v>42231.336805555555</v>
      </c>
      <c r="F86" s="30">
        <v>42231.263888888891</v>
      </c>
      <c r="G86" s="31">
        <f>D86*24*60</f>
        <v>104.99999999650754</v>
      </c>
      <c r="H86" s="32">
        <v>111500</v>
      </c>
      <c r="I86" s="33">
        <f t="shared" si="9"/>
        <v>1061.9047619400824</v>
      </c>
      <c r="J86" s="34" t="s">
        <v>96</v>
      </c>
      <c r="K86" s="35">
        <v>83</v>
      </c>
      <c r="L86" s="27"/>
    </row>
    <row r="87" spans="1:12" ht="15.75" x14ac:dyDescent="0.25">
      <c r="A87" s="27" t="s">
        <v>149</v>
      </c>
      <c r="B87" s="30">
        <v>42231.431944386575</v>
      </c>
      <c r="C87" s="39">
        <v>2</v>
      </c>
      <c r="D87" s="39">
        <v>18</v>
      </c>
      <c r="E87" s="30">
        <f>B87-(C87/24+D87/1440)</f>
        <v>42231.336111053242</v>
      </c>
      <c r="F87" s="30">
        <v>42231.263888888891</v>
      </c>
      <c r="G87" s="31">
        <f>(E87-F87)*24*60</f>
        <v>103.99991666665301</v>
      </c>
      <c r="H87" s="41">
        <v>110100</v>
      </c>
      <c r="I87" s="41">
        <f t="shared" si="9"/>
        <v>1058.6546944349905</v>
      </c>
      <c r="J87" s="27" t="s">
        <v>153</v>
      </c>
      <c r="K87" s="35">
        <v>84</v>
      </c>
      <c r="L87" s="27"/>
    </row>
    <row r="88" spans="1:12" ht="15.75" x14ac:dyDescent="0.25">
      <c r="A88" s="27" t="s">
        <v>5</v>
      </c>
      <c r="B88" s="27"/>
      <c r="C88" s="27"/>
      <c r="D88" s="29">
        <f t="shared" ref="D88:D107" si="10">E88-F88</f>
        <v>7.6388888890505768E-2</v>
      </c>
      <c r="E88" s="30">
        <v>42231.340277777781</v>
      </c>
      <c r="F88" s="30">
        <v>42231.263888888891</v>
      </c>
      <c r="G88" s="31">
        <f t="shared" ref="G88:G107" si="11">D88*24*60</f>
        <v>110.00000000232831</v>
      </c>
      <c r="H88" s="32">
        <v>116000</v>
      </c>
      <c r="I88" s="33">
        <f t="shared" si="9"/>
        <v>1054.5454545231337</v>
      </c>
      <c r="J88" s="34" t="s">
        <v>117</v>
      </c>
      <c r="K88" s="35">
        <v>85</v>
      </c>
      <c r="L88" s="27"/>
    </row>
    <row r="89" spans="1:12" ht="15.75" x14ac:dyDescent="0.25">
      <c r="A89" s="27" t="s">
        <v>5</v>
      </c>
      <c r="B89" s="27"/>
      <c r="C89" s="27"/>
      <c r="D89" s="29">
        <f t="shared" si="10"/>
        <v>7.6388888890505768E-2</v>
      </c>
      <c r="E89" s="30">
        <v>42231.340277777781</v>
      </c>
      <c r="F89" s="30">
        <v>42231.263888888891</v>
      </c>
      <c r="G89" s="31">
        <f t="shared" si="11"/>
        <v>110.00000000232831</v>
      </c>
      <c r="H89" s="32">
        <v>116000</v>
      </c>
      <c r="I89" s="33">
        <f t="shared" si="9"/>
        <v>1054.5454545231337</v>
      </c>
      <c r="J89" s="34" t="s">
        <v>118</v>
      </c>
      <c r="K89" s="35">
        <v>86</v>
      </c>
      <c r="L89" s="27"/>
    </row>
    <row r="90" spans="1:12" ht="15.75" x14ac:dyDescent="0.25">
      <c r="A90" s="27" t="s">
        <v>5</v>
      </c>
      <c r="B90" s="27"/>
      <c r="C90" s="27"/>
      <c r="D90" s="29">
        <f t="shared" si="10"/>
        <v>7.6388888890505768E-2</v>
      </c>
      <c r="E90" s="30">
        <v>42231.340277777781</v>
      </c>
      <c r="F90" s="30">
        <v>42231.263888888891</v>
      </c>
      <c r="G90" s="31">
        <f t="shared" si="11"/>
        <v>110.00000000232831</v>
      </c>
      <c r="H90" s="32">
        <v>116000</v>
      </c>
      <c r="I90" s="33">
        <f t="shared" si="9"/>
        <v>1054.5454545231337</v>
      </c>
      <c r="J90" s="34" t="s">
        <v>119</v>
      </c>
      <c r="K90" s="35">
        <v>87</v>
      </c>
      <c r="L90" s="27"/>
    </row>
    <row r="91" spans="1:12" ht="15.75" x14ac:dyDescent="0.25">
      <c r="A91" s="36" t="s">
        <v>12</v>
      </c>
      <c r="B91" s="36"/>
      <c r="C91" s="36"/>
      <c r="D91" s="29">
        <f t="shared" si="10"/>
        <v>9.1666666667151731E-2</v>
      </c>
      <c r="E91" s="30">
        <v>42231.355555555558</v>
      </c>
      <c r="F91" s="30">
        <v>42231.263888888891</v>
      </c>
      <c r="G91" s="31">
        <f t="shared" si="11"/>
        <v>132.00000000069849</v>
      </c>
      <c r="H91" s="27">
        <v>139100</v>
      </c>
      <c r="I91" s="33">
        <f t="shared" si="9"/>
        <v>1053.7878787823026</v>
      </c>
      <c r="J91" s="37" t="s">
        <v>13</v>
      </c>
      <c r="K91" s="35">
        <v>88</v>
      </c>
      <c r="L91" s="27"/>
    </row>
    <row r="92" spans="1:12" ht="15.75" x14ac:dyDescent="0.25">
      <c r="A92" s="36" t="s">
        <v>12</v>
      </c>
      <c r="B92" s="36"/>
      <c r="C92" s="36"/>
      <c r="D92" s="29">
        <f t="shared" si="10"/>
        <v>9.1666666667151731E-2</v>
      </c>
      <c r="E92" s="30">
        <v>42231.355555555558</v>
      </c>
      <c r="F92" s="30">
        <v>42231.263888888891</v>
      </c>
      <c r="G92" s="31">
        <f t="shared" si="11"/>
        <v>132.00000000069849</v>
      </c>
      <c r="H92" s="27">
        <v>139100</v>
      </c>
      <c r="I92" s="33">
        <f t="shared" si="9"/>
        <v>1053.7878787823026</v>
      </c>
      <c r="J92" s="37" t="s">
        <v>14</v>
      </c>
      <c r="K92" s="35">
        <v>89</v>
      </c>
      <c r="L92" s="27"/>
    </row>
    <row r="93" spans="1:12" ht="15.75" x14ac:dyDescent="0.25">
      <c r="A93" s="36" t="s">
        <v>12</v>
      </c>
      <c r="B93" s="36"/>
      <c r="C93" s="36"/>
      <c r="D93" s="29">
        <f t="shared" si="10"/>
        <v>9.1666666667151731E-2</v>
      </c>
      <c r="E93" s="30">
        <v>42231.355555555558</v>
      </c>
      <c r="F93" s="30">
        <v>42231.263888888891</v>
      </c>
      <c r="G93" s="31">
        <f t="shared" si="11"/>
        <v>132.00000000069849</v>
      </c>
      <c r="H93" s="27">
        <v>139100</v>
      </c>
      <c r="I93" s="33">
        <f t="shared" si="9"/>
        <v>1053.7878787823026</v>
      </c>
      <c r="J93" s="37" t="s">
        <v>15</v>
      </c>
      <c r="K93" s="35">
        <v>90</v>
      </c>
      <c r="L93" s="27"/>
    </row>
    <row r="94" spans="1:12" ht="15.75" x14ac:dyDescent="0.25">
      <c r="A94" s="36" t="s">
        <v>36</v>
      </c>
      <c r="B94" s="36"/>
      <c r="C94" s="36"/>
      <c r="D94" s="29">
        <f t="shared" si="10"/>
        <v>7.1527777778101154E-2</v>
      </c>
      <c r="E94" s="30">
        <v>42231.335416666669</v>
      </c>
      <c r="F94" s="30">
        <v>42231.263888888891</v>
      </c>
      <c r="G94" s="31">
        <f t="shared" si="11"/>
        <v>103.00000000046566</v>
      </c>
      <c r="H94" s="27">
        <v>108400</v>
      </c>
      <c r="I94" s="33">
        <f t="shared" si="9"/>
        <v>1052.4271844612615</v>
      </c>
      <c r="J94" s="37" t="s">
        <v>128</v>
      </c>
      <c r="K94" s="35">
        <v>91</v>
      </c>
      <c r="L94" s="27"/>
    </row>
    <row r="95" spans="1:12" ht="15.75" x14ac:dyDescent="0.25">
      <c r="A95" s="27" t="s">
        <v>7</v>
      </c>
      <c r="B95" s="27"/>
      <c r="C95" s="27"/>
      <c r="D95" s="29">
        <f t="shared" si="10"/>
        <v>7.3611111110949423E-2</v>
      </c>
      <c r="E95" s="30">
        <v>42231.337500000001</v>
      </c>
      <c r="F95" s="30">
        <v>42231.263888888891</v>
      </c>
      <c r="G95" s="31">
        <f t="shared" si="11"/>
        <v>105.99999999976717</v>
      </c>
      <c r="H95" s="32">
        <v>111500</v>
      </c>
      <c r="I95" s="33">
        <f t="shared" si="9"/>
        <v>1051.8867924551407</v>
      </c>
      <c r="J95" s="34" t="s">
        <v>97</v>
      </c>
      <c r="K95" s="35">
        <v>92</v>
      </c>
      <c r="L95" s="27"/>
    </row>
    <row r="96" spans="1:12" ht="15.75" x14ac:dyDescent="0.25">
      <c r="A96" s="36" t="s">
        <v>12</v>
      </c>
      <c r="B96" s="36"/>
      <c r="C96" s="36"/>
      <c r="D96" s="29">
        <f t="shared" si="10"/>
        <v>9.2361053240892943E-2</v>
      </c>
      <c r="E96" s="30">
        <v>42231.356249942131</v>
      </c>
      <c r="F96" s="30">
        <v>42231.263888888891</v>
      </c>
      <c r="G96" s="31">
        <f t="shared" si="11"/>
        <v>132.99991666688584</v>
      </c>
      <c r="H96" s="27">
        <v>139100</v>
      </c>
      <c r="I96" s="33">
        <f t="shared" si="9"/>
        <v>1045.8653169564952</v>
      </c>
      <c r="J96" s="37" t="s">
        <v>18</v>
      </c>
      <c r="K96" s="35">
        <v>93</v>
      </c>
      <c r="L96" s="27"/>
    </row>
    <row r="97" spans="1:12" ht="15.75" x14ac:dyDescent="0.25">
      <c r="A97" s="36" t="s">
        <v>12</v>
      </c>
      <c r="B97" s="36"/>
      <c r="C97" s="36"/>
      <c r="D97" s="29">
        <f t="shared" si="10"/>
        <v>9.2361053240892943E-2</v>
      </c>
      <c r="E97" s="30">
        <v>42231.356249942131</v>
      </c>
      <c r="F97" s="30">
        <v>42231.263888888891</v>
      </c>
      <c r="G97" s="31">
        <f t="shared" si="11"/>
        <v>132.99991666688584</v>
      </c>
      <c r="H97" s="27">
        <v>139100</v>
      </c>
      <c r="I97" s="33">
        <f t="shared" si="9"/>
        <v>1045.8653169564952</v>
      </c>
      <c r="J97" s="37" t="s">
        <v>19</v>
      </c>
      <c r="K97" s="35">
        <v>94</v>
      </c>
      <c r="L97" s="27"/>
    </row>
    <row r="98" spans="1:12" ht="15.75" x14ac:dyDescent="0.25">
      <c r="A98" s="36" t="s">
        <v>12</v>
      </c>
      <c r="B98" s="36"/>
      <c r="C98" s="36"/>
      <c r="D98" s="29">
        <f t="shared" si="10"/>
        <v>9.2361053240892943E-2</v>
      </c>
      <c r="E98" s="30">
        <v>42231.356249942131</v>
      </c>
      <c r="F98" s="30">
        <v>42231.263888888891</v>
      </c>
      <c r="G98" s="31">
        <f t="shared" si="11"/>
        <v>132.99991666688584</v>
      </c>
      <c r="H98" s="27">
        <v>139100</v>
      </c>
      <c r="I98" s="33">
        <f t="shared" si="9"/>
        <v>1045.8653169564952</v>
      </c>
      <c r="J98" s="37" t="s">
        <v>20</v>
      </c>
      <c r="K98" s="35">
        <v>95</v>
      </c>
      <c r="L98" s="27"/>
    </row>
    <row r="99" spans="1:12" ht="15.75" x14ac:dyDescent="0.25">
      <c r="A99" s="36" t="s">
        <v>12</v>
      </c>
      <c r="B99" s="36"/>
      <c r="C99" s="36"/>
      <c r="D99" s="29">
        <f t="shared" si="10"/>
        <v>9.2361053240892943E-2</v>
      </c>
      <c r="E99" s="30">
        <v>42231.356249942131</v>
      </c>
      <c r="F99" s="30">
        <v>42231.263888888891</v>
      </c>
      <c r="G99" s="31">
        <f t="shared" si="11"/>
        <v>132.99991666688584</v>
      </c>
      <c r="H99" s="27">
        <v>139100</v>
      </c>
      <c r="I99" s="33">
        <f t="shared" si="9"/>
        <v>1045.8653169564952</v>
      </c>
      <c r="J99" s="37" t="s">
        <v>21</v>
      </c>
      <c r="K99" s="35">
        <v>96</v>
      </c>
      <c r="L99" s="27"/>
    </row>
    <row r="100" spans="1:12" ht="15.75" x14ac:dyDescent="0.25">
      <c r="A100" s="36" t="s">
        <v>12</v>
      </c>
      <c r="B100" s="36"/>
      <c r="C100" s="36"/>
      <c r="D100" s="29">
        <f t="shared" si="10"/>
        <v>9.2361053240892943E-2</v>
      </c>
      <c r="E100" s="30">
        <v>42231.356249942131</v>
      </c>
      <c r="F100" s="30">
        <v>42231.263888888891</v>
      </c>
      <c r="G100" s="31">
        <f t="shared" si="11"/>
        <v>132.99991666688584</v>
      </c>
      <c r="H100" s="27">
        <v>139100</v>
      </c>
      <c r="I100" s="33">
        <f t="shared" si="9"/>
        <v>1045.8653169564952</v>
      </c>
      <c r="J100" s="37" t="s">
        <v>22</v>
      </c>
      <c r="K100" s="35">
        <v>97</v>
      </c>
      <c r="L100" s="27"/>
    </row>
    <row r="101" spans="1:12" ht="15.75" x14ac:dyDescent="0.25">
      <c r="A101" s="36" t="s">
        <v>12</v>
      </c>
      <c r="B101" s="36"/>
      <c r="C101" s="36"/>
      <c r="D101" s="29">
        <f t="shared" si="10"/>
        <v>9.2361111106583849E-2</v>
      </c>
      <c r="E101" s="30">
        <v>42231.356249999997</v>
      </c>
      <c r="F101" s="30">
        <v>42231.263888888891</v>
      </c>
      <c r="G101" s="31">
        <f t="shared" si="11"/>
        <v>132.99999999348074</v>
      </c>
      <c r="H101" s="27">
        <v>139100</v>
      </c>
      <c r="I101" s="33">
        <f t="shared" si="9"/>
        <v>1045.8646617054005</v>
      </c>
      <c r="J101" s="37" t="s">
        <v>16</v>
      </c>
      <c r="K101" s="35">
        <v>98</v>
      </c>
      <c r="L101" s="27"/>
    </row>
    <row r="102" spans="1:12" ht="15.75" x14ac:dyDescent="0.25">
      <c r="A102" s="36" t="s">
        <v>12</v>
      </c>
      <c r="B102" s="36"/>
      <c r="C102" s="36"/>
      <c r="D102" s="29">
        <f t="shared" si="10"/>
        <v>9.2361111106583849E-2</v>
      </c>
      <c r="E102" s="30">
        <v>42231.356249999997</v>
      </c>
      <c r="F102" s="30">
        <v>42231.263888888891</v>
      </c>
      <c r="G102" s="31">
        <f t="shared" si="11"/>
        <v>132.99999999348074</v>
      </c>
      <c r="H102" s="27">
        <v>139100</v>
      </c>
      <c r="I102" s="33">
        <f t="shared" si="9"/>
        <v>1045.8646617054005</v>
      </c>
      <c r="J102" s="37" t="s">
        <v>17</v>
      </c>
      <c r="K102" s="35">
        <v>99</v>
      </c>
      <c r="L102" s="27"/>
    </row>
    <row r="103" spans="1:12" ht="15.75" x14ac:dyDescent="0.25">
      <c r="A103" s="27" t="s">
        <v>5</v>
      </c>
      <c r="B103" s="27"/>
      <c r="C103" s="27"/>
      <c r="D103" s="29">
        <f t="shared" si="10"/>
        <v>7.7083333329937886E-2</v>
      </c>
      <c r="E103" s="30">
        <v>42231.34097222222</v>
      </c>
      <c r="F103" s="30">
        <v>42231.263888888891</v>
      </c>
      <c r="G103" s="31">
        <f t="shared" si="11"/>
        <v>110.99999999511056</v>
      </c>
      <c r="H103" s="32">
        <v>116000</v>
      </c>
      <c r="I103" s="33">
        <f t="shared" si="9"/>
        <v>1045.0450450910782</v>
      </c>
      <c r="J103" s="34" t="s">
        <v>120</v>
      </c>
      <c r="K103" s="35">
        <v>100</v>
      </c>
      <c r="L103" s="27"/>
    </row>
    <row r="104" spans="1:12" ht="15.75" x14ac:dyDescent="0.25">
      <c r="A104" s="36" t="s">
        <v>36</v>
      </c>
      <c r="B104" s="36"/>
      <c r="C104" s="36"/>
      <c r="D104" s="29">
        <f t="shared" si="10"/>
        <v>7.2222222217533272E-2</v>
      </c>
      <c r="E104" s="30">
        <v>42231.336111111108</v>
      </c>
      <c r="F104" s="30">
        <v>42231.263888888891</v>
      </c>
      <c r="G104" s="31">
        <f t="shared" si="11"/>
        <v>103.99999999324791</v>
      </c>
      <c r="H104" s="27">
        <v>108400</v>
      </c>
      <c r="I104" s="33">
        <f t="shared" si="9"/>
        <v>1042.3076923753631</v>
      </c>
      <c r="J104" s="37" t="s">
        <v>37</v>
      </c>
      <c r="K104" s="35">
        <v>101</v>
      </c>
      <c r="L104" s="27"/>
    </row>
    <row r="105" spans="1:12" ht="15.75" x14ac:dyDescent="0.25">
      <c r="A105" s="36" t="s">
        <v>36</v>
      </c>
      <c r="B105" s="36"/>
      <c r="C105" s="36"/>
      <c r="D105" s="29">
        <f t="shared" si="10"/>
        <v>7.2222222217533272E-2</v>
      </c>
      <c r="E105" s="30">
        <v>42231.336111111108</v>
      </c>
      <c r="F105" s="30">
        <v>42231.263888888891</v>
      </c>
      <c r="G105" s="31">
        <f t="shared" si="11"/>
        <v>103.99999999324791</v>
      </c>
      <c r="H105" s="27">
        <v>108400</v>
      </c>
      <c r="I105" s="33">
        <f t="shared" si="9"/>
        <v>1042.3076923753631</v>
      </c>
      <c r="J105" s="37" t="s">
        <v>38</v>
      </c>
      <c r="K105" s="35">
        <v>102</v>
      </c>
      <c r="L105" s="27"/>
    </row>
    <row r="106" spans="1:12" ht="15.75" x14ac:dyDescent="0.25">
      <c r="A106" s="36" t="s">
        <v>36</v>
      </c>
      <c r="B106" s="36"/>
      <c r="C106" s="36"/>
      <c r="D106" s="29">
        <f t="shared" si="10"/>
        <v>7.2222222217533272E-2</v>
      </c>
      <c r="E106" s="30">
        <v>42231.336111111108</v>
      </c>
      <c r="F106" s="30">
        <v>42231.263888888891</v>
      </c>
      <c r="G106" s="31">
        <f t="shared" si="11"/>
        <v>103.99999999324791</v>
      </c>
      <c r="H106" s="27">
        <v>108400</v>
      </c>
      <c r="I106" s="33">
        <f t="shared" si="9"/>
        <v>1042.3076923753631</v>
      </c>
      <c r="J106" s="37" t="s">
        <v>39</v>
      </c>
      <c r="K106" s="35">
        <v>103</v>
      </c>
      <c r="L106" s="27"/>
    </row>
    <row r="107" spans="1:12" ht="15.75" x14ac:dyDescent="0.25">
      <c r="A107" s="27" t="s">
        <v>7</v>
      </c>
      <c r="B107" s="27"/>
      <c r="C107" s="27"/>
      <c r="D107" s="29">
        <f t="shared" si="10"/>
        <v>7.4305613423348404E-2</v>
      </c>
      <c r="E107" s="30">
        <v>42231.338194502314</v>
      </c>
      <c r="F107" s="30">
        <v>42231.263888888891</v>
      </c>
      <c r="G107" s="31">
        <f t="shared" si="11"/>
        <v>107.0000833296217</v>
      </c>
      <c r="H107" s="32">
        <v>111500</v>
      </c>
      <c r="I107" s="33">
        <f t="shared" si="9"/>
        <v>1042.0552632329825</v>
      </c>
      <c r="J107" s="34" t="s">
        <v>98</v>
      </c>
      <c r="K107" s="35">
        <v>104</v>
      </c>
      <c r="L107" s="27"/>
    </row>
    <row r="108" spans="1:12" ht="15.75" x14ac:dyDescent="0.25">
      <c r="A108" s="27" t="s">
        <v>149</v>
      </c>
      <c r="B108" s="30">
        <v>42231.431944386575</v>
      </c>
      <c r="C108" s="39">
        <v>2</v>
      </c>
      <c r="D108" s="39">
        <v>16</v>
      </c>
      <c r="E108" s="30">
        <f>B108-(C108/24+D108/1440)</f>
        <v>42231.337499942128</v>
      </c>
      <c r="F108" s="30">
        <v>42231.263888888891</v>
      </c>
      <c r="G108" s="31">
        <f>(E108-F108)*24*60</f>
        <v>105.99991666269489</v>
      </c>
      <c r="H108" s="41">
        <v>110100</v>
      </c>
      <c r="I108" s="41">
        <f t="shared" ref="I108:I139" si="12">H108/G108</f>
        <v>1038.6800618943134</v>
      </c>
      <c r="J108" s="27" t="s">
        <v>154</v>
      </c>
      <c r="K108" s="35">
        <v>105</v>
      </c>
      <c r="L108" s="27"/>
    </row>
    <row r="109" spans="1:12" ht="15.75" x14ac:dyDescent="0.25">
      <c r="A109" s="27" t="s">
        <v>149</v>
      </c>
      <c r="B109" s="30">
        <v>42231.431944386575</v>
      </c>
      <c r="C109" s="39">
        <v>2</v>
      </c>
      <c r="D109" s="39">
        <v>16</v>
      </c>
      <c r="E109" s="30">
        <f>B109-(C109/24+D109/1440)</f>
        <v>42231.337499942128</v>
      </c>
      <c r="F109" s="30">
        <v>42231.263888888891</v>
      </c>
      <c r="G109" s="31">
        <f>(E109-F109)*24*60</f>
        <v>105.99991666269489</v>
      </c>
      <c r="H109" s="41">
        <v>110100</v>
      </c>
      <c r="I109" s="41">
        <f t="shared" si="12"/>
        <v>1038.6800618943134</v>
      </c>
      <c r="J109" s="27" t="s">
        <v>155</v>
      </c>
      <c r="K109" s="35">
        <v>106</v>
      </c>
      <c r="L109" s="27"/>
    </row>
    <row r="110" spans="1:12" ht="15.75" x14ac:dyDescent="0.25">
      <c r="A110" s="27" t="s">
        <v>129</v>
      </c>
      <c r="B110" s="30">
        <v>42231.420833275464</v>
      </c>
      <c r="C110" s="39">
        <v>2</v>
      </c>
      <c r="D110" s="39">
        <v>1</v>
      </c>
      <c r="E110" s="30">
        <f>B110-(C110/24+D110/1440)</f>
        <v>42231.336805497689</v>
      </c>
      <c r="F110" s="30">
        <v>42231.263888888891</v>
      </c>
      <c r="G110" s="31">
        <f>(E110-F110)*24*60</f>
        <v>104.99991666991264</v>
      </c>
      <c r="H110" s="40">
        <v>108800</v>
      </c>
      <c r="I110" s="41">
        <f t="shared" si="12"/>
        <v>1036.1912985324898</v>
      </c>
      <c r="J110" s="27" t="s">
        <v>133</v>
      </c>
      <c r="K110" s="35">
        <v>107</v>
      </c>
      <c r="L110" s="27"/>
    </row>
    <row r="111" spans="1:12" ht="15.75" x14ac:dyDescent="0.25">
      <c r="A111" s="27" t="s">
        <v>129</v>
      </c>
      <c r="B111" s="30">
        <v>42231.420833275464</v>
      </c>
      <c r="C111" s="39">
        <v>2</v>
      </c>
      <c r="D111" s="39">
        <v>1</v>
      </c>
      <c r="E111" s="30">
        <f>B111-(C111/24+D111/1440)</f>
        <v>42231.336805497689</v>
      </c>
      <c r="F111" s="30">
        <v>42231.263888888891</v>
      </c>
      <c r="G111" s="31">
        <f>(E111-F111)*24*60</f>
        <v>104.99991666991264</v>
      </c>
      <c r="H111" s="40">
        <v>108800</v>
      </c>
      <c r="I111" s="41">
        <f t="shared" si="12"/>
        <v>1036.1912985324898</v>
      </c>
      <c r="J111" s="27" t="s">
        <v>134</v>
      </c>
      <c r="K111" s="35">
        <v>108</v>
      </c>
      <c r="L111" s="27"/>
    </row>
    <row r="112" spans="1:12" ht="15.75" x14ac:dyDescent="0.25">
      <c r="A112" s="27" t="s">
        <v>7</v>
      </c>
      <c r="B112" s="27"/>
      <c r="C112" s="27"/>
      <c r="D112" s="29">
        <f>E112-F112</f>
        <v>7.5000115735747386E-2</v>
      </c>
      <c r="E112" s="30">
        <v>42231.338889004626</v>
      </c>
      <c r="F112" s="30">
        <v>42231.263888888891</v>
      </c>
      <c r="G112" s="31">
        <f>D112*24*60</f>
        <v>108.00016665947624</v>
      </c>
      <c r="H112" s="32">
        <v>111500</v>
      </c>
      <c r="I112" s="33">
        <f t="shared" si="12"/>
        <v>1032.4058142572937</v>
      </c>
      <c r="J112" s="34" t="s">
        <v>99</v>
      </c>
      <c r="K112" s="35">
        <v>109</v>
      </c>
      <c r="L112" s="27"/>
    </row>
    <row r="113" spans="1:12" ht="15.75" x14ac:dyDescent="0.25">
      <c r="A113" s="36" t="s">
        <v>36</v>
      </c>
      <c r="B113" s="36"/>
      <c r="C113" s="36"/>
      <c r="D113" s="29">
        <f>E113-F113</f>
        <v>7.2916666664241347E-2</v>
      </c>
      <c r="E113" s="30">
        <v>42231.336805555555</v>
      </c>
      <c r="F113" s="30">
        <v>42231.263888888891</v>
      </c>
      <c r="G113" s="31">
        <f>D113*24*60</f>
        <v>104.99999999650754</v>
      </c>
      <c r="H113" s="27">
        <v>108400</v>
      </c>
      <c r="I113" s="33">
        <f t="shared" si="12"/>
        <v>1032.3809524152909</v>
      </c>
      <c r="J113" s="37" t="s">
        <v>40</v>
      </c>
      <c r="K113" s="35">
        <v>110</v>
      </c>
      <c r="L113" s="27"/>
    </row>
    <row r="114" spans="1:12" ht="15.75" x14ac:dyDescent="0.25">
      <c r="A114" s="27" t="s">
        <v>149</v>
      </c>
      <c r="B114" s="30">
        <v>42231.431944386575</v>
      </c>
      <c r="C114" s="39">
        <v>2</v>
      </c>
      <c r="D114" s="39">
        <v>15</v>
      </c>
      <c r="E114" s="30">
        <f>B114-(C114/24+D114/1440)</f>
        <v>42231.338194386575</v>
      </c>
      <c r="F114" s="30">
        <v>42231.263888888891</v>
      </c>
      <c r="G114" s="31">
        <f>(E114-F114)*24*60</f>
        <v>106.99991666595452</v>
      </c>
      <c r="H114" s="41">
        <v>110100</v>
      </c>
      <c r="I114" s="41">
        <f t="shared" si="12"/>
        <v>1028.9727640043282</v>
      </c>
      <c r="J114" s="27" t="s">
        <v>156</v>
      </c>
      <c r="K114" s="35">
        <v>111</v>
      </c>
      <c r="L114" s="27"/>
    </row>
    <row r="115" spans="1:12" ht="15.75" x14ac:dyDescent="0.25">
      <c r="A115" s="27" t="s">
        <v>5</v>
      </c>
      <c r="B115" s="27"/>
      <c r="C115" s="27"/>
      <c r="D115" s="29">
        <f>E115-F115</f>
        <v>7.8472222223354038E-2</v>
      </c>
      <c r="E115" s="30">
        <v>42231.342361111114</v>
      </c>
      <c r="F115" s="30">
        <v>42231.263888888891</v>
      </c>
      <c r="G115" s="31">
        <f>D115*24*60</f>
        <v>113.00000000162981</v>
      </c>
      <c r="H115" s="32">
        <v>116000</v>
      </c>
      <c r="I115" s="33">
        <f t="shared" si="12"/>
        <v>1026.5486725515657</v>
      </c>
      <c r="J115" s="34" t="s">
        <v>121</v>
      </c>
      <c r="K115" s="35">
        <v>112</v>
      </c>
      <c r="L115" s="27"/>
    </row>
    <row r="116" spans="1:12" ht="15.75" x14ac:dyDescent="0.25">
      <c r="A116" s="27" t="s">
        <v>129</v>
      </c>
      <c r="B116" s="30">
        <v>42231.420833275464</v>
      </c>
      <c r="C116" s="39">
        <v>2</v>
      </c>
      <c r="D116" s="39">
        <v>0</v>
      </c>
      <c r="E116" s="30">
        <f>B116-(C116/24+D116/1440)</f>
        <v>42231.337499942128</v>
      </c>
      <c r="F116" s="30">
        <v>42231.263888888891</v>
      </c>
      <c r="G116" s="31">
        <f>(E116-F116)*24*60</f>
        <v>105.99991666269489</v>
      </c>
      <c r="H116" s="40">
        <v>108800</v>
      </c>
      <c r="I116" s="41">
        <f t="shared" si="12"/>
        <v>1026.4159013088222</v>
      </c>
      <c r="J116" s="27" t="s">
        <v>135</v>
      </c>
      <c r="K116" s="35">
        <v>113</v>
      </c>
      <c r="L116" s="27"/>
    </row>
    <row r="117" spans="1:12" ht="15.75" x14ac:dyDescent="0.25">
      <c r="A117" s="36" t="s">
        <v>8</v>
      </c>
      <c r="B117" s="36"/>
      <c r="C117" s="36"/>
      <c r="D117" s="29">
        <f>E117-F117</f>
        <v>7.9861111109494232E-2</v>
      </c>
      <c r="E117" s="30">
        <v>42231.34375</v>
      </c>
      <c r="F117" s="30">
        <v>42231.263888888891</v>
      </c>
      <c r="G117" s="31">
        <f>D117*24*60</f>
        <v>114.99999999767169</v>
      </c>
      <c r="H117" s="27">
        <v>118000</v>
      </c>
      <c r="I117" s="33">
        <f t="shared" si="12"/>
        <v>1026.0869565425135</v>
      </c>
      <c r="J117" s="37" t="s">
        <v>10</v>
      </c>
      <c r="K117" s="35">
        <v>114</v>
      </c>
      <c r="L117" s="27"/>
    </row>
    <row r="118" spans="1:12" ht="15.75" x14ac:dyDescent="0.25">
      <c r="A118" s="27" t="s">
        <v>7</v>
      </c>
      <c r="B118" s="27"/>
      <c r="C118" s="27"/>
      <c r="D118" s="29">
        <f>E118-F118</f>
        <v>7.5694618055422325E-2</v>
      </c>
      <c r="E118" s="30">
        <v>42231.339583506946</v>
      </c>
      <c r="F118" s="30">
        <v>42231.263888888891</v>
      </c>
      <c r="G118" s="31">
        <f>D118*24*60</f>
        <v>109.00024999980815</v>
      </c>
      <c r="H118" s="32">
        <v>111500</v>
      </c>
      <c r="I118" s="33">
        <f t="shared" si="12"/>
        <v>1022.9334336407142</v>
      </c>
      <c r="J118" s="34" t="s">
        <v>100</v>
      </c>
      <c r="K118" s="35">
        <v>115</v>
      </c>
      <c r="L118" s="27"/>
    </row>
    <row r="119" spans="1:12" ht="15.75" x14ac:dyDescent="0.25">
      <c r="A119" s="27" t="s">
        <v>7</v>
      </c>
      <c r="B119" s="27"/>
      <c r="C119" s="27"/>
      <c r="D119" s="29">
        <f>E119-F119</f>
        <v>7.5694618055422325E-2</v>
      </c>
      <c r="E119" s="30">
        <v>42231.339583506946</v>
      </c>
      <c r="F119" s="30">
        <v>42231.263888888891</v>
      </c>
      <c r="G119" s="31">
        <f>D119*24*60</f>
        <v>109.00024999980815</v>
      </c>
      <c r="H119" s="32">
        <v>111500</v>
      </c>
      <c r="I119" s="33">
        <f t="shared" si="12"/>
        <v>1022.9334336407142</v>
      </c>
      <c r="J119" s="34" t="s">
        <v>101</v>
      </c>
      <c r="K119" s="35">
        <v>116</v>
      </c>
      <c r="L119" s="27"/>
    </row>
    <row r="120" spans="1:12" ht="15.75" x14ac:dyDescent="0.25">
      <c r="A120" s="27" t="s">
        <v>149</v>
      </c>
      <c r="B120" s="30">
        <v>42231.431944386575</v>
      </c>
      <c r="C120" s="39">
        <v>2</v>
      </c>
      <c r="D120" s="39">
        <v>14</v>
      </c>
      <c r="E120" s="30">
        <f>B120-(C120/24+D120/1440)</f>
        <v>42231.338888831022</v>
      </c>
      <c r="F120" s="30">
        <v>42231.263888888891</v>
      </c>
      <c r="G120" s="31">
        <f>(E120-F120)*24*60</f>
        <v>107.99991666921414</v>
      </c>
      <c r="H120" s="41">
        <v>110100</v>
      </c>
      <c r="I120" s="41">
        <f t="shared" si="12"/>
        <v>1019.4452310293726</v>
      </c>
      <c r="J120" s="27" t="s">
        <v>157</v>
      </c>
      <c r="K120" s="35">
        <v>117</v>
      </c>
      <c r="L120" s="27"/>
    </row>
    <row r="121" spans="1:12" ht="15.75" x14ac:dyDescent="0.25">
      <c r="A121" s="27" t="s">
        <v>129</v>
      </c>
      <c r="B121" s="30">
        <v>42231.420833275464</v>
      </c>
      <c r="C121" s="39">
        <v>1</v>
      </c>
      <c r="D121" s="39">
        <v>59</v>
      </c>
      <c r="E121" s="30">
        <f>B121-(C121/24+D121/1440)</f>
        <v>42231.338194386575</v>
      </c>
      <c r="F121" s="30">
        <v>42231.263888888891</v>
      </c>
      <c r="G121" s="31">
        <f>(E121-F121)*24*60</f>
        <v>106.99991666595452</v>
      </c>
      <c r="H121" s="40">
        <v>108800</v>
      </c>
      <c r="I121" s="41">
        <f t="shared" si="12"/>
        <v>1016.8232218317067</v>
      </c>
      <c r="J121" s="27" t="s">
        <v>136</v>
      </c>
      <c r="K121" s="35">
        <v>118</v>
      </c>
      <c r="L121" s="27"/>
    </row>
    <row r="122" spans="1:12" ht="15.75" x14ac:dyDescent="0.25">
      <c r="A122" s="27" t="s">
        <v>129</v>
      </c>
      <c r="B122" s="30">
        <v>42231.420833275464</v>
      </c>
      <c r="C122" s="39">
        <v>1</v>
      </c>
      <c r="D122" s="39">
        <v>59</v>
      </c>
      <c r="E122" s="30">
        <f>B122-(C122/24+D122/1440)</f>
        <v>42231.338194386575</v>
      </c>
      <c r="F122" s="30">
        <v>42231.263888888891</v>
      </c>
      <c r="G122" s="31">
        <f>(E122-F122)*24*60</f>
        <v>106.99991666595452</v>
      </c>
      <c r="H122" s="40">
        <v>108800</v>
      </c>
      <c r="I122" s="41">
        <f t="shared" si="12"/>
        <v>1016.8232218317067</v>
      </c>
      <c r="J122" s="27" t="s">
        <v>137</v>
      </c>
      <c r="K122" s="35">
        <v>119</v>
      </c>
      <c r="L122" s="27"/>
    </row>
    <row r="123" spans="1:12" ht="15.75" x14ac:dyDescent="0.25">
      <c r="A123" s="36" t="s">
        <v>36</v>
      </c>
      <c r="B123" s="36"/>
      <c r="C123" s="36"/>
      <c r="D123" s="29">
        <f>E123-F123</f>
        <v>7.4305555550381541E-2</v>
      </c>
      <c r="E123" s="30">
        <v>42231.338194444441</v>
      </c>
      <c r="F123" s="30">
        <v>42231.263888888891</v>
      </c>
      <c r="G123" s="31">
        <f>D123*24*60</f>
        <v>106.99999999254942</v>
      </c>
      <c r="H123" s="27">
        <v>108400</v>
      </c>
      <c r="I123" s="33">
        <f t="shared" si="12"/>
        <v>1013.0841122200753</v>
      </c>
      <c r="J123" s="37" t="s">
        <v>41</v>
      </c>
      <c r="K123" s="35">
        <v>120</v>
      </c>
      <c r="L123" s="27"/>
    </row>
    <row r="124" spans="1:12" ht="15.75" x14ac:dyDescent="0.25">
      <c r="A124" s="27" t="s">
        <v>149</v>
      </c>
      <c r="B124" s="30">
        <v>42231.431944386575</v>
      </c>
      <c r="C124" s="39">
        <v>2</v>
      </c>
      <c r="D124" s="39">
        <v>13</v>
      </c>
      <c r="E124" s="30">
        <f>B124-(C124/24+D124/1440)</f>
        <v>42231.339583275461</v>
      </c>
      <c r="F124" s="30">
        <v>42231.263888888891</v>
      </c>
      <c r="G124" s="31">
        <f>(E124-F124)*24*60</f>
        <v>108.99991666199639</v>
      </c>
      <c r="H124" s="41">
        <v>110100</v>
      </c>
      <c r="I124" s="41">
        <f t="shared" si="12"/>
        <v>1010.0925154045293</v>
      </c>
      <c r="J124" s="27" t="s">
        <v>158</v>
      </c>
      <c r="K124" s="35">
        <v>121</v>
      </c>
      <c r="L124" s="27"/>
    </row>
    <row r="125" spans="1:12" ht="15.75" x14ac:dyDescent="0.25">
      <c r="A125" s="27" t="s">
        <v>129</v>
      </c>
      <c r="B125" s="30">
        <v>42231.420833275464</v>
      </c>
      <c r="C125" s="39">
        <v>1</v>
      </c>
      <c r="D125" s="39">
        <v>58</v>
      </c>
      <c r="E125" s="30">
        <f>B125-(C125/24+D125/1440)</f>
        <v>42231.338888831022</v>
      </c>
      <c r="F125" s="30">
        <v>42231.263888888891</v>
      </c>
      <c r="G125" s="31">
        <f>(E125-F125)*24*60</f>
        <v>107.99991666921414</v>
      </c>
      <c r="H125" s="40">
        <v>108800</v>
      </c>
      <c r="I125" s="41">
        <f t="shared" si="12"/>
        <v>1007.4081847047751</v>
      </c>
      <c r="J125" s="27" t="s">
        <v>137</v>
      </c>
      <c r="K125" s="35">
        <v>122</v>
      </c>
      <c r="L125" s="27"/>
    </row>
    <row r="126" spans="1:12" ht="15.75" x14ac:dyDescent="0.25">
      <c r="A126" s="27" t="s">
        <v>129</v>
      </c>
      <c r="B126" s="30">
        <v>42231.420833275464</v>
      </c>
      <c r="C126" s="39">
        <v>1</v>
      </c>
      <c r="D126" s="39">
        <v>58</v>
      </c>
      <c r="E126" s="30">
        <f>B126-(C126/24+D126/1440)</f>
        <v>42231.338888831022</v>
      </c>
      <c r="F126" s="30">
        <v>42231.263888888891</v>
      </c>
      <c r="G126" s="31">
        <f>(E126-F126)*24*60</f>
        <v>107.99991666921414</v>
      </c>
      <c r="H126" s="40">
        <v>108800</v>
      </c>
      <c r="I126" s="41">
        <f t="shared" si="12"/>
        <v>1007.4081847047751</v>
      </c>
      <c r="J126" s="27" t="s">
        <v>138</v>
      </c>
      <c r="K126" s="35">
        <v>123</v>
      </c>
      <c r="L126" s="27"/>
    </row>
    <row r="127" spans="1:12" ht="15.75" x14ac:dyDescent="0.25">
      <c r="A127" s="27" t="s">
        <v>149</v>
      </c>
      <c r="B127" s="30">
        <v>42231.431944386575</v>
      </c>
      <c r="C127" s="39">
        <v>2</v>
      </c>
      <c r="D127" s="39">
        <v>12</v>
      </c>
      <c r="E127" s="30">
        <f>B127-(C127/24+D127/1440)</f>
        <v>42231.340277719908</v>
      </c>
      <c r="F127" s="30">
        <v>42231.263888888891</v>
      </c>
      <c r="G127" s="31">
        <f>(E127-F127)*24*60</f>
        <v>109.99991666525602</v>
      </c>
      <c r="H127" s="41">
        <v>110100</v>
      </c>
      <c r="I127" s="41">
        <f t="shared" si="12"/>
        <v>1000.9098491869639</v>
      </c>
      <c r="J127" s="27" t="s">
        <v>159</v>
      </c>
      <c r="K127" s="35">
        <v>124</v>
      </c>
      <c r="L127" s="27"/>
    </row>
    <row r="128" spans="1:12" ht="15.75" x14ac:dyDescent="0.25">
      <c r="A128" s="36" t="s">
        <v>8</v>
      </c>
      <c r="B128" s="36"/>
      <c r="C128" s="36"/>
      <c r="D128" s="29">
        <f>E128-F128</f>
        <v>8.1944444442342501E-2</v>
      </c>
      <c r="E128" s="30">
        <v>42231.345833333333</v>
      </c>
      <c r="F128" s="30">
        <v>42231.263888888891</v>
      </c>
      <c r="G128" s="31">
        <f>D128*24*60</f>
        <v>117.9999999969732</v>
      </c>
      <c r="H128" s="27">
        <v>118000</v>
      </c>
      <c r="I128" s="33">
        <f t="shared" si="12"/>
        <v>1000.0000000256508</v>
      </c>
      <c r="J128" s="37" t="s">
        <v>11</v>
      </c>
      <c r="K128" s="35">
        <v>125</v>
      </c>
      <c r="L128" s="27"/>
    </row>
    <row r="129" spans="1:12" ht="15.75" x14ac:dyDescent="0.25">
      <c r="A129" s="27" t="s">
        <v>6</v>
      </c>
      <c r="B129" s="27"/>
      <c r="C129" s="27"/>
      <c r="D129" s="29">
        <f>E129-F129</f>
        <v>8.1249999995634425E-2</v>
      </c>
      <c r="E129" s="30">
        <v>42231.345138888886</v>
      </c>
      <c r="F129" s="30">
        <v>42231.263888888891</v>
      </c>
      <c r="G129" s="31">
        <f>D129*24*60</f>
        <v>116.99999999371357</v>
      </c>
      <c r="H129" s="32">
        <v>116400</v>
      </c>
      <c r="I129" s="33">
        <f t="shared" si="12"/>
        <v>994.87179492524945</v>
      </c>
      <c r="J129" s="34" t="s">
        <v>80</v>
      </c>
      <c r="K129" s="35">
        <v>126</v>
      </c>
      <c r="L129" s="27"/>
    </row>
    <row r="130" spans="1:12" ht="15.75" x14ac:dyDescent="0.25">
      <c r="A130" s="27" t="s">
        <v>149</v>
      </c>
      <c r="B130" s="30">
        <v>42231.431944386575</v>
      </c>
      <c r="C130" s="39">
        <v>2</v>
      </c>
      <c r="D130" s="39">
        <v>9</v>
      </c>
      <c r="E130" s="30">
        <f>B130-(C130/24+D130/1440)</f>
        <v>42231.342361053241</v>
      </c>
      <c r="F130" s="30">
        <v>42231.263888888891</v>
      </c>
      <c r="G130" s="31">
        <f>(E130-F130)*24*60</f>
        <v>112.99991666455753</v>
      </c>
      <c r="H130" s="41">
        <v>110100</v>
      </c>
      <c r="I130" s="41">
        <f t="shared" si="12"/>
        <v>974.33700174163857</v>
      </c>
      <c r="J130" s="27" t="s">
        <v>160</v>
      </c>
      <c r="K130" s="35">
        <v>127</v>
      </c>
      <c r="L130" s="27"/>
    </row>
    <row r="131" spans="1:12" ht="15.75" x14ac:dyDescent="0.25">
      <c r="A131" s="27" t="s">
        <v>129</v>
      </c>
      <c r="B131" s="30">
        <v>42231.420833275464</v>
      </c>
      <c r="C131" s="39">
        <v>1</v>
      </c>
      <c r="D131" s="39">
        <v>54</v>
      </c>
      <c r="E131" s="30">
        <f>B131-(C131/24+D131/1440)</f>
        <v>42231.341666608794</v>
      </c>
      <c r="F131" s="30">
        <v>42231.263888888891</v>
      </c>
      <c r="G131" s="31">
        <f>(E131-F131)*24*60</f>
        <v>111.9999166612979</v>
      </c>
      <c r="H131" s="40">
        <v>108800</v>
      </c>
      <c r="I131" s="41">
        <f t="shared" si="12"/>
        <v>971.42929426479077</v>
      </c>
      <c r="J131" s="27" t="s">
        <v>139</v>
      </c>
      <c r="K131" s="35">
        <v>128</v>
      </c>
      <c r="L131" s="27"/>
    </row>
    <row r="132" spans="1:12" ht="15.75" x14ac:dyDescent="0.25">
      <c r="A132" s="27" t="s">
        <v>129</v>
      </c>
      <c r="B132" s="30">
        <v>42231.420833275464</v>
      </c>
      <c r="C132" s="39">
        <v>1</v>
      </c>
      <c r="D132" s="39">
        <v>54</v>
      </c>
      <c r="E132" s="30">
        <f>B132-(C132/24+D132/1440)</f>
        <v>42231.341666608794</v>
      </c>
      <c r="F132" s="30">
        <v>42231.263888888891</v>
      </c>
      <c r="G132" s="31">
        <f>(E132-F132)*24*60</f>
        <v>111.9999166612979</v>
      </c>
      <c r="H132" s="40">
        <v>108800</v>
      </c>
      <c r="I132" s="41">
        <f t="shared" si="12"/>
        <v>971.42929426479077</v>
      </c>
      <c r="J132" s="27" t="s">
        <v>140</v>
      </c>
      <c r="K132" s="35">
        <v>129</v>
      </c>
      <c r="L132" s="27"/>
    </row>
    <row r="133" spans="1:12" ht="15.75" x14ac:dyDescent="0.25">
      <c r="A133" s="36" t="s">
        <v>36</v>
      </c>
      <c r="B133" s="36"/>
      <c r="C133" s="36"/>
      <c r="D133" s="29">
        <f>E133-F133</f>
        <v>7.7777777776645962E-2</v>
      </c>
      <c r="E133" s="30">
        <v>42231.341666666667</v>
      </c>
      <c r="F133" s="30">
        <v>42231.263888888891</v>
      </c>
      <c r="G133" s="31">
        <f>D133*24*60</f>
        <v>111.99999999837019</v>
      </c>
      <c r="H133" s="27">
        <v>108400</v>
      </c>
      <c r="I133" s="33">
        <f t="shared" si="12"/>
        <v>967.85714287122698</v>
      </c>
      <c r="J133" s="37" t="s">
        <v>42</v>
      </c>
      <c r="K133" s="35">
        <v>130</v>
      </c>
      <c r="L133" s="27"/>
    </row>
    <row r="134" spans="1:12" ht="15.75" x14ac:dyDescent="0.25">
      <c r="A134" s="36" t="s">
        <v>36</v>
      </c>
      <c r="B134" s="36"/>
      <c r="C134" s="36"/>
      <c r="D134" s="29">
        <f>E134-F134</f>
        <v>7.7777777776645962E-2</v>
      </c>
      <c r="E134" s="30">
        <v>42231.341666666667</v>
      </c>
      <c r="F134" s="30">
        <v>42231.263888888891</v>
      </c>
      <c r="G134" s="31">
        <f>D134*24*60</f>
        <v>111.99999999837019</v>
      </c>
      <c r="H134" s="27">
        <v>108400</v>
      </c>
      <c r="I134" s="33">
        <f t="shared" si="12"/>
        <v>967.85714287122698</v>
      </c>
      <c r="J134" s="37" t="s">
        <v>43</v>
      </c>
      <c r="K134" s="35">
        <v>131</v>
      </c>
      <c r="L134" s="27"/>
    </row>
    <row r="135" spans="1:12" ht="15.75" x14ac:dyDescent="0.25">
      <c r="A135" s="36" t="s">
        <v>36</v>
      </c>
      <c r="B135" s="36"/>
      <c r="C135" s="36"/>
      <c r="D135" s="29">
        <f>E135-F135</f>
        <v>7.7777777776645962E-2</v>
      </c>
      <c r="E135" s="30">
        <v>42231.341666666667</v>
      </c>
      <c r="F135" s="30">
        <v>42231.263888888891</v>
      </c>
      <c r="G135" s="31">
        <f>D135*24*60</f>
        <v>111.99999999837019</v>
      </c>
      <c r="H135" s="27">
        <v>108400</v>
      </c>
      <c r="I135" s="33">
        <f t="shared" si="12"/>
        <v>967.85714287122698</v>
      </c>
      <c r="J135" s="37" t="s">
        <v>44</v>
      </c>
      <c r="K135" s="35">
        <v>132</v>
      </c>
      <c r="L135" s="27"/>
    </row>
    <row r="136" spans="1:12" ht="15.75" x14ac:dyDescent="0.25">
      <c r="A136" s="27" t="s">
        <v>129</v>
      </c>
      <c r="B136" s="30">
        <v>42231.420833275464</v>
      </c>
      <c r="C136" s="39">
        <v>1</v>
      </c>
      <c r="D136" s="39">
        <v>53</v>
      </c>
      <c r="E136" s="30">
        <f t="shared" ref="E136:E141" si="13">B136-(C136/24+D136/1440)</f>
        <v>42231.342361053241</v>
      </c>
      <c r="F136" s="30">
        <v>42231.263888888891</v>
      </c>
      <c r="G136" s="31">
        <f t="shared" ref="G136:G141" si="14">(E136-F136)*24*60</f>
        <v>112.99991666455753</v>
      </c>
      <c r="H136" s="40">
        <v>108800</v>
      </c>
      <c r="I136" s="41">
        <f t="shared" si="12"/>
        <v>962.8325684785674</v>
      </c>
      <c r="J136" s="27" t="s">
        <v>141</v>
      </c>
      <c r="K136" s="35">
        <v>133</v>
      </c>
      <c r="L136" s="27"/>
    </row>
    <row r="137" spans="1:12" ht="15.75" x14ac:dyDescent="0.25">
      <c r="A137" s="27" t="s">
        <v>129</v>
      </c>
      <c r="B137" s="30">
        <v>42231.420833275464</v>
      </c>
      <c r="C137" s="39">
        <v>1</v>
      </c>
      <c r="D137" s="39">
        <v>53</v>
      </c>
      <c r="E137" s="30">
        <f t="shared" si="13"/>
        <v>42231.342361053241</v>
      </c>
      <c r="F137" s="30">
        <v>42231.263888888891</v>
      </c>
      <c r="G137" s="31">
        <f t="shared" si="14"/>
        <v>112.99991666455753</v>
      </c>
      <c r="H137" s="40">
        <v>108800</v>
      </c>
      <c r="I137" s="41">
        <f t="shared" si="12"/>
        <v>962.8325684785674</v>
      </c>
      <c r="J137" s="27" t="s">
        <v>142</v>
      </c>
      <c r="K137" s="35">
        <v>134</v>
      </c>
      <c r="L137" s="27"/>
    </row>
    <row r="138" spans="1:12" ht="15.75" x14ac:dyDescent="0.25">
      <c r="A138" s="27" t="s">
        <v>129</v>
      </c>
      <c r="B138" s="30">
        <v>42231.420833275464</v>
      </c>
      <c r="C138" s="39">
        <v>1</v>
      </c>
      <c r="D138" s="39">
        <v>53</v>
      </c>
      <c r="E138" s="30">
        <f t="shared" si="13"/>
        <v>42231.342361053241</v>
      </c>
      <c r="F138" s="30">
        <v>42231.263888888891</v>
      </c>
      <c r="G138" s="31">
        <f t="shared" si="14"/>
        <v>112.99991666455753</v>
      </c>
      <c r="H138" s="40">
        <v>108800</v>
      </c>
      <c r="I138" s="41">
        <f t="shared" si="12"/>
        <v>962.8325684785674</v>
      </c>
      <c r="J138" s="27" t="s">
        <v>143</v>
      </c>
      <c r="K138" s="35">
        <v>135</v>
      </c>
      <c r="L138" s="27"/>
    </row>
    <row r="139" spans="1:12" ht="15.75" x14ac:dyDescent="0.25">
      <c r="A139" s="27" t="s">
        <v>129</v>
      </c>
      <c r="B139" s="30">
        <v>42231.420833275464</v>
      </c>
      <c r="C139" s="39">
        <v>1</v>
      </c>
      <c r="D139" s="39">
        <v>53</v>
      </c>
      <c r="E139" s="30">
        <f t="shared" si="13"/>
        <v>42231.342361053241</v>
      </c>
      <c r="F139" s="30">
        <v>42231.263888888891</v>
      </c>
      <c r="G139" s="31">
        <f t="shared" si="14"/>
        <v>112.99991666455753</v>
      </c>
      <c r="H139" s="40">
        <v>108800</v>
      </c>
      <c r="I139" s="41">
        <f t="shared" si="12"/>
        <v>962.8325684785674</v>
      </c>
      <c r="J139" s="27" t="s">
        <v>144</v>
      </c>
      <c r="K139" s="35">
        <v>136</v>
      </c>
      <c r="L139" s="27"/>
    </row>
    <row r="140" spans="1:12" ht="15.75" x14ac:dyDescent="0.25">
      <c r="A140" s="27" t="s">
        <v>129</v>
      </c>
      <c r="B140" s="30">
        <v>42231.420833275464</v>
      </c>
      <c r="C140" s="39">
        <v>1</v>
      </c>
      <c r="D140" s="39">
        <v>53</v>
      </c>
      <c r="E140" s="30">
        <f t="shared" si="13"/>
        <v>42231.342361053241</v>
      </c>
      <c r="F140" s="30">
        <v>42231.263888888891</v>
      </c>
      <c r="G140" s="31">
        <f t="shared" si="14"/>
        <v>112.99991666455753</v>
      </c>
      <c r="H140" s="40">
        <v>108800</v>
      </c>
      <c r="I140" s="41">
        <f t="shared" ref="I140:I171" si="15">H140/G140</f>
        <v>962.8325684785674</v>
      </c>
      <c r="J140" s="27" t="s">
        <v>145</v>
      </c>
      <c r="K140" s="35">
        <v>137</v>
      </c>
      <c r="L140" s="27"/>
    </row>
    <row r="141" spans="1:12" ht="15.75" x14ac:dyDescent="0.25">
      <c r="A141" s="27" t="s">
        <v>129</v>
      </c>
      <c r="B141" s="30">
        <v>42231.420833275464</v>
      </c>
      <c r="C141" s="39">
        <v>1</v>
      </c>
      <c r="D141" s="39">
        <v>53</v>
      </c>
      <c r="E141" s="30">
        <f t="shared" si="13"/>
        <v>42231.342361053241</v>
      </c>
      <c r="F141" s="30">
        <v>42231.263888888891</v>
      </c>
      <c r="G141" s="31">
        <f t="shared" si="14"/>
        <v>112.99991666455753</v>
      </c>
      <c r="H141" s="40">
        <v>108800</v>
      </c>
      <c r="I141" s="41">
        <f t="shared" si="15"/>
        <v>962.8325684785674</v>
      </c>
      <c r="J141" s="27" t="s">
        <v>146</v>
      </c>
      <c r="K141" s="35">
        <v>138</v>
      </c>
      <c r="L141" s="27"/>
    </row>
    <row r="142" spans="1:12" ht="15.75" x14ac:dyDescent="0.25">
      <c r="A142" s="27" t="s">
        <v>6</v>
      </c>
      <c r="B142" s="27"/>
      <c r="C142" s="27"/>
      <c r="D142" s="29">
        <f>E142-F142</f>
        <v>8.4027777775190771E-2</v>
      </c>
      <c r="E142" s="30">
        <v>42231.347916666666</v>
      </c>
      <c r="F142" s="30">
        <v>42231.263888888891</v>
      </c>
      <c r="G142" s="31">
        <f>D142*24*60</f>
        <v>120.99999999627471</v>
      </c>
      <c r="H142" s="32">
        <v>116400</v>
      </c>
      <c r="I142" s="33">
        <f t="shared" si="15"/>
        <v>961.9834711039972</v>
      </c>
      <c r="J142" s="34" t="s">
        <v>81</v>
      </c>
      <c r="K142" s="35">
        <v>139</v>
      </c>
      <c r="L142" s="27"/>
    </row>
    <row r="143" spans="1:12" ht="15.75" x14ac:dyDescent="0.25">
      <c r="A143" s="27" t="s">
        <v>168</v>
      </c>
      <c r="B143" s="30">
        <v>42231.446527777778</v>
      </c>
      <c r="C143" s="39">
        <v>2</v>
      </c>
      <c r="D143" s="39">
        <v>34</v>
      </c>
      <c r="E143" s="30">
        <f>B143-(C143/24+D143/1440)</f>
        <v>42231.339583333334</v>
      </c>
      <c r="F143" s="30">
        <v>42231.263888888891</v>
      </c>
      <c r="G143" s="31">
        <f>(E143-F143)*24*60</f>
        <v>108.99999999906868</v>
      </c>
      <c r="H143" s="41">
        <v>104300</v>
      </c>
      <c r="I143" s="41">
        <f t="shared" si="15"/>
        <v>956.88073395312995</v>
      </c>
      <c r="J143" s="27" t="s">
        <v>169</v>
      </c>
      <c r="K143" s="35">
        <v>140</v>
      </c>
      <c r="L143" s="27"/>
    </row>
    <row r="144" spans="1:12" ht="15.75" x14ac:dyDescent="0.25">
      <c r="A144" s="27" t="s">
        <v>129</v>
      </c>
      <c r="B144" s="30">
        <v>42231.420833275464</v>
      </c>
      <c r="C144" s="39">
        <v>1</v>
      </c>
      <c r="D144" s="39">
        <v>51</v>
      </c>
      <c r="E144" s="30">
        <f>B144-(C144/24+D144/1440)</f>
        <v>42231.343749942134</v>
      </c>
      <c r="F144" s="30">
        <v>42231.263888888891</v>
      </c>
      <c r="G144" s="31">
        <f>(E144-F144)*24*60</f>
        <v>114.99991667107679</v>
      </c>
      <c r="H144" s="40">
        <v>108800</v>
      </c>
      <c r="I144" s="41">
        <f t="shared" si="15"/>
        <v>946.08764205621287</v>
      </c>
      <c r="J144" s="27" t="s">
        <v>147</v>
      </c>
      <c r="K144" s="35">
        <v>141</v>
      </c>
      <c r="L144" s="27"/>
    </row>
    <row r="145" spans="1:12" ht="15.75" x14ac:dyDescent="0.25">
      <c r="A145" s="27" t="s">
        <v>129</v>
      </c>
      <c r="B145" s="30">
        <v>42231.420833275464</v>
      </c>
      <c r="C145" s="39">
        <v>1</v>
      </c>
      <c r="D145" s="39">
        <v>51</v>
      </c>
      <c r="E145" s="30">
        <f>B145-(C145/24+D145/1440)</f>
        <v>42231.343749942134</v>
      </c>
      <c r="F145" s="30">
        <v>42231.263888888891</v>
      </c>
      <c r="G145" s="31">
        <f>(E145-F145)*24*60</f>
        <v>114.99991667107679</v>
      </c>
      <c r="H145" s="40">
        <v>108800</v>
      </c>
      <c r="I145" s="41">
        <f t="shared" si="15"/>
        <v>946.08764205621287</v>
      </c>
      <c r="J145" s="27" t="s">
        <v>148</v>
      </c>
      <c r="K145" s="35">
        <v>142</v>
      </c>
      <c r="L145" s="27"/>
    </row>
    <row r="146" spans="1:12" ht="15.75" x14ac:dyDescent="0.25">
      <c r="A146" s="27" t="s">
        <v>165</v>
      </c>
      <c r="B146" s="30">
        <v>42231.44027777778</v>
      </c>
      <c r="C146" s="39">
        <v>2</v>
      </c>
      <c r="D146" s="39">
        <v>0</v>
      </c>
      <c r="E146" s="30">
        <f>B146-(C146/24+D146/1440)</f>
        <v>42231.356944444444</v>
      </c>
      <c r="F146" s="30">
        <v>42231.263888888891</v>
      </c>
      <c r="G146" s="31">
        <f>(E146-F146)*24*60</f>
        <v>133.99999999674037</v>
      </c>
      <c r="H146" s="41">
        <v>125700</v>
      </c>
      <c r="I146" s="41">
        <f t="shared" si="15"/>
        <v>938.05970151535621</v>
      </c>
      <c r="J146" s="27" t="s">
        <v>166</v>
      </c>
      <c r="K146" s="35">
        <v>143</v>
      </c>
      <c r="L146" s="27"/>
    </row>
    <row r="147" spans="1:12" ht="15.75" x14ac:dyDescent="0.25">
      <c r="A147" s="27" t="s">
        <v>165</v>
      </c>
      <c r="B147" s="30">
        <v>42231.44027777778</v>
      </c>
      <c r="C147" s="39">
        <v>1</v>
      </c>
      <c r="D147" s="39">
        <v>59</v>
      </c>
      <c r="E147" s="30">
        <f>B147-(C147/24+D147/1440)</f>
        <v>42231.357638888891</v>
      </c>
      <c r="F147" s="30">
        <v>42231.263888888891</v>
      </c>
      <c r="G147" s="31">
        <f>(E147-F147)*24*60</f>
        <v>135</v>
      </c>
      <c r="H147" s="41">
        <v>125700</v>
      </c>
      <c r="I147" s="41">
        <f t="shared" si="15"/>
        <v>931.11111111111109</v>
      </c>
      <c r="J147" s="27" t="s">
        <v>167</v>
      </c>
      <c r="K147" s="35">
        <v>144</v>
      </c>
      <c r="L147" s="27"/>
    </row>
    <row r="148" spans="1:12" ht="15.75" x14ac:dyDescent="0.25">
      <c r="A148" s="27" t="s">
        <v>5</v>
      </c>
      <c r="B148" s="27"/>
      <c r="C148" s="27"/>
      <c r="D148" s="29">
        <f>E148-F148</f>
        <v>8.7500000001455192E-2</v>
      </c>
      <c r="E148" s="30">
        <v>42231.351388888892</v>
      </c>
      <c r="F148" s="30">
        <v>42231.263888888891</v>
      </c>
      <c r="G148" s="31">
        <f>D148*24*60</f>
        <v>126.00000000209548</v>
      </c>
      <c r="H148" s="32">
        <v>116000</v>
      </c>
      <c r="I148" s="33">
        <f t="shared" si="15"/>
        <v>920.63492061960983</v>
      </c>
      <c r="J148" s="34" t="s">
        <v>122</v>
      </c>
      <c r="K148" s="35">
        <v>145</v>
      </c>
      <c r="L148" s="27"/>
    </row>
    <row r="149" spans="1:12" ht="15.75" x14ac:dyDescent="0.25">
      <c r="A149" s="27" t="s">
        <v>5</v>
      </c>
      <c r="B149" s="27"/>
      <c r="C149" s="27"/>
      <c r="D149" s="29">
        <f>E149-F149</f>
        <v>8.7500000001455192E-2</v>
      </c>
      <c r="E149" s="30">
        <v>42231.351388888892</v>
      </c>
      <c r="F149" s="30">
        <v>42231.263888888891</v>
      </c>
      <c r="G149" s="31">
        <f>D149*24*60</f>
        <v>126.00000000209548</v>
      </c>
      <c r="H149" s="32">
        <v>116000</v>
      </c>
      <c r="I149" s="33">
        <f t="shared" si="15"/>
        <v>920.63492061960983</v>
      </c>
      <c r="J149" s="34" t="s">
        <v>123</v>
      </c>
      <c r="K149" s="35">
        <v>146</v>
      </c>
      <c r="L149" s="27"/>
    </row>
    <row r="150" spans="1:12" ht="15.75" x14ac:dyDescent="0.25">
      <c r="A150" s="27" t="s">
        <v>161</v>
      </c>
      <c r="B150" s="30">
        <v>42231.4375</v>
      </c>
      <c r="C150" s="39">
        <v>2</v>
      </c>
      <c r="D150" s="39">
        <v>10</v>
      </c>
      <c r="E150" s="30">
        <f>B150-(C150/24+D150/1440)</f>
        <v>42231.347222222219</v>
      </c>
      <c r="F150" s="30">
        <v>42231.263888888891</v>
      </c>
      <c r="G150" s="31">
        <f>(E150-F150)*24*60</f>
        <v>119.99999999301508</v>
      </c>
      <c r="H150" s="41">
        <v>110100</v>
      </c>
      <c r="I150" s="41">
        <f t="shared" si="15"/>
        <v>917.50000005340553</v>
      </c>
      <c r="J150" s="27" t="s">
        <v>162</v>
      </c>
      <c r="K150" s="35">
        <v>147</v>
      </c>
      <c r="L150" s="27"/>
    </row>
    <row r="151" spans="1:12" ht="15.75" x14ac:dyDescent="0.25">
      <c r="A151" s="27" t="s">
        <v>5</v>
      </c>
      <c r="B151" s="27"/>
      <c r="C151" s="27"/>
      <c r="D151" s="29">
        <f>E151-F151</f>
        <v>8.819444444088731E-2</v>
      </c>
      <c r="E151" s="30">
        <v>42231.352083333331</v>
      </c>
      <c r="F151" s="30">
        <v>42231.263888888891</v>
      </c>
      <c r="G151" s="31">
        <f>D151*24*60</f>
        <v>126.99999999487773</v>
      </c>
      <c r="H151" s="32">
        <v>116000</v>
      </c>
      <c r="I151" s="33">
        <f t="shared" si="15"/>
        <v>913.38582680849299</v>
      </c>
      <c r="J151" s="34" t="s">
        <v>124</v>
      </c>
      <c r="K151" s="35">
        <v>148</v>
      </c>
      <c r="L151" s="27"/>
    </row>
    <row r="152" spans="1:12" ht="15.75" x14ac:dyDescent="0.25">
      <c r="A152" s="27" t="s">
        <v>161</v>
      </c>
      <c r="B152" s="30">
        <v>42231.4375</v>
      </c>
      <c r="C152" s="39">
        <v>2</v>
      </c>
      <c r="D152" s="39">
        <v>9</v>
      </c>
      <c r="E152" s="30">
        <f>B152-(C152/24+D152/1440)</f>
        <v>42231.347916666666</v>
      </c>
      <c r="F152" s="30">
        <v>42231.263888888891</v>
      </c>
      <c r="G152" s="31">
        <f>(E152-F152)*24*60</f>
        <v>120.99999999627471</v>
      </c>
      <c r="H152" s="41">
        <v>110100</v>
      </c>
      <c r="I152" s="41">
        <f t="shared" si="15"/>
        <v>909.91735539991498</v>
      </c>
      <c r="J152" s="27" t="s">
        <v>163</v>
      </c>
      <c r="K152" s="35">
        <v>149</v>
      </c>
      <c r="L152" s="27"/>
    </row>
    <row r="153" spans="1:12" ht="15.75" x14ac:dyDescent="0.25">
      <c r="A153" s="36" t="s">
        <v>23</v>
      </c>
      <c r="B153" s="36"/>
      <c r="C153" s="36"/>
      <c r="D153" s="29">
        <f>E153-F153</f>
        <v>8.3333333328482695E-2</v>
      </c>
      <c r="E153" s="30">
        <v>42231.347222222219</v>
      </c>
      <c r="F153" s="30">
        <v>42231.263888888891</v>
      </c>
      <c r="G153" s="31">
        <f>D153*24*60</f>
        <v>119.99999999301508</v>
      </c>
      <c r="H153" s="27">
        <v>107700</v>
      </c>
      <c r="I153" s="33">
        <f t="shared" si="15"/>
        <v>897.50000005224138</v>
      </c>
      <c r="J153" s="37" t="s">
        <v>31</v>
      </c>
      <c r="K153" s="35">
        <v>150</v>
      </c>
      <c r="L153" s="27"/>
    </row>
    <row r="154" spans="1:12" ht="15.75" x14ac:dyDescent="0.25">
      <c r="A154" s="27" t="s">
        <v>126</v>
      </c>
      <c r="B154" s="27"/>
      <c r="C154" s="27"/>
      <c r="D154" s="29">
        <f>E154-F154</f>
        <v>9.7222222218988463E-2</v>
      </c>
      <c r="E154" s="30">
        <v>42231.361111111109</v>
      </c>
      <c r="F154" s="30">
        <v>42231.263888888891</v>
      </c>
      <c r="G154" s="31">
        <f>D154*24*60</f>
        <v>139.99999999534339</v>
      </c>
      <c r="H154" s="32">
        <v>125200</v>
      </c>
      <c r="I154" s="33">
        <f t="shared" si="15"/>
        <v>894.28571431545959</v>
      </c>
      <c r="J154" s="34" t="s">
        <v>127</v>
      </c>
      <c r="K154" s="35">
        <v>151</v>
      </c>
      <c r="L154" s="27"/>
    </row>
    <row r="155" spans="1:12" ht="15.75" x14ac:dyDescent="0.25">
      <c r="A155" s="36" t="s">
        <v>23</v>
      </c>
      <c r="B155" s="36"/>
      <c r="C155" s="36"/>
      <c r="D155" s="29">
        <f>E155-F155</f>
        <v>8.4027777775190771E-2</v>
      </c>
      <c r="E155" s="30">
        <v>42231.347916666666</v>
      </c>
      <c r="F155" s="30">
        <v>42231.263888888891</v>
      </c>
      <c r="G155" s="31">
        <f>D155*24*60</f>
        <v>120.99999999627471</v>
      </c>
      <c r="H155" s="27">
        <v>107700</v>
      </c>
      <c r="I155" s="33">
        <f t="shared" si="15"/>
        <v>890.08264465550258</v>
      </c>
      <c r="J155" s="37" t="s">
        <v>32</v>
      </c>
      <c r="K155" s="35">
        <v>152</v>
      </c>
      <c r="L155" s="27"/>
    </row>
    <row r="156" spans="1:12" ht="15.75" x14ac:dyDescent="0.25">
      <c r="A156" s="27" t="s">
        <v>168</v>
      </c>
      <c r="B156" s="30">
        <v>42231.446527777778</v>
      </c>
      <c r="C156" s="39">
        <v>2</v>
      </c>
      <c r="D156" s="39">
        <v>25</v>
      </c>
      <c r="E156" s="30">
        <f>B156-(C156/24+D156/1440)</f>
        <v>42231.345833333333</v>
      </c>
      <c r="F156" s="30">
        <v>42231.263888888891</v>
      </c>
      <c r="G156" s="31">
        <f>(E156-F156)*24*60</f>
        <v>117.9999999969732</v>
      </c>
      <c r="H156" s="41">
        <v>104300</v>
      </c>
      <c r="I156" s="41">
        <f t="shared" si="15"/>
        <v>883.89830510741854</v>
      </c>
      <c r="J156" s="27" t="s">
        <v>170</v>
      </c>
      <c r="K156" s="35">
        <v>153</v>
      </c>
      <c r="L156" s="27"/>
    </row>
    <row r="157" spans="1:12" ht="15.75" x14ac:dyDescent="0.25">
      <c r="A157" s="27" t="s">
        <v>168</v>
      </c>
      <c r="B157" s="30">
        <v>42231.446527777778</v>
      </c>
      <c r="C157" s="39">
        <v>2</v>
      </c>
      <c r="D157" s="39">
        <v>24</v>
      </c>
      <c r="E157" s="30">
        <f>B157-(C157/24+D157/1440)</f>
        <v>42231.34652777778</v>
      </c>
      <c r="F157" s="30">
        <v>42231.263888888891</v>
      </c>
      <c r="G157" s="31">
        <f>(E157-F157)*24*60</f>
        <v>119.00000000023283</v>
      </c>
      <c r="H157" s="41">
        <v>104300</v>
      </c>
      <c r="I157" s="41">
        <f t="shared" si="15"/>
        <v>876.47058823357929</v>
      </c>
      <c r="J157" s="27" t="s">
        <v>171</v>
      </c>
      <c r="K157" s="35">
        <v>154</v>
      </c>
      <c r="L157" s="27"/>
    </row>
    <row r="158" spans="1:12" ht="15.75" x14ac:dyDescent="0.25">
      <c r="A158" s="27" t="s">
        <v>168</v>
      </c>
      <c r="B158" s="30">
        <v>42231.446527777778</v>
      </c>
      <c r="C158" s="39">
        <v>2</v>
      </c>
      <c r="D158" s="39">
        <v>21</v>
      </c>
      <c r="E158" s="30">
        <f>B158-(C158/24+D158/1440)</f>
        <v>42231.348611111112</v>
      </c>
      <c r="F158" s="30">
        <v>42231.263888888891</v>
      </c>
      <c r="G158" s="31">
        <f>(E158-F158)*24*60</f>
        <v>121.99999999953434</v>
      </c>
      <c r="H158" s="41">
        <v>104300</v>
      </c>
      <c r="I158" s="41">
        <f t="shared" si="15"/>
        <v>854.91803279014835</v>
      </c>
      <c r="J158" s="27" t="s">
        <v>172</v>
      </c>
      <c r="K158" s="35">
        <v>155</v>
      </c>
      <c r="L158" s="27"/>
    </row>
    <row r="159" spans="1:12" ht="15.75" x14ac:dyDescent="0.25">
      <c r="A159" s="36" t="s">
        <v>23</v>
      </c>
      <c r="B159" s="36"/>
      <c r="C159" s="36"/>
      <c r="D159" s="29">
        <f>E159-F159</f>
        <v>8.8888888887595385E-2</v>
      </c>
      <c r="E159" s="30">
        <v>42231.352777777778</v>
      </c>
      <c r="F159" s="30">
        <v>42231.263888888891</v>
      </c>
      <c r="G159" s="31">
        <f>D159*24*60</f>
        <v>127.99999999813735</v>
      </c>
      <c r="H159" s="27">
        <v>107700</v>
      </c>
      <c r="I159" s="33">
        <f t="shared" si="15"/>
        <v>841.40625001224407</v>
      </c>
      <c r="J159" s="37" t="s">
        <v>33</v>
      </c>
      <c r="K159" s="35">
        <v>156</v>
      </c>
      <c r="L159" s="27"/>
    </row>
    <row r="160" spans="1:12" ht="15.75" x14ac:dyDescent="0.25">
      <c r="A160" s="36" t="s">
        <v>23</v>
      </c>
      <c r="B160" s="36"/>
      <c r="C160" s="36"/>
      <c r="D160" s="29">
        <f>E160-F160</f>
        <v>9.0277777773735579E-2</v>
      </c>
      <c r="E160" s="30">
        <v>42231.354166666664</v>
      </c>
      <c r="F160" s="30">
        <v>42231.263888888891</v>
      </c>
      <c r="G160" s="31">
        <f>D160*24*60</f>
        <v>129.99999999417923</v>
      </c>
      <c r="H160" s="27">
        <v>107700</v>
      </c>
      <c r="I160" s="33">
        <f t="shared" si="15"/>
        <v>828.46153849863288</v>
      </c>
      <c r="J160" s="37" t="s">
        <v>34</v>
      </c>
      <c r="K160" s="35">
        <v>157</v>
      </c>
      <c r="L160" s="27"/>
    </row>
    <row r="161" spans="1:12" ht="15.75" x14ac:dyDescent="0.25">
      <c r="A161" s="27" t="s">
        <v>168</v>
      </c>
      <c r="B161" s="30">
        <v>42231.446527777778</v>
      </c>
      <c r="C161" s="39">
        <v>2</v>
      </c>
      <c r="D161" s="39">
        <v>17</v>
      </c>
      <c r="E161" s="30">
        <f t="shared" ref="E161:E167" si="16">B161-(C161/24+D161/1440)</f>
        <v>42231.351388888892</v>
      </c>
      <c r="F161" s="30">
        <v>42231.263888888891</v>
      </c>
      <c r="G161" s="31">
        <f t="shared" ref="G161:G167" si="17">(E161-F161)*24*60</f>
        <v>126.00000000209548</v>
      </c>
      <c r="H161" s="41">
        <v>104300</v>
      </c>
      <c r="I161" s="41">
        <f t="shared" si="15"/>
        <v>827.77777776401115</v>
      </c>
      <c r="J161" s="27" t="s">
        <v>173</v>
      </c>
      <c r="K161" s="35">
        <v>158</v>
      </c>
      <c r="L161" s="27"/>
    </row>
    <row r="162" spans="1:12" ht="15.75" x14ac:dyDescent="0.25">
      <c r="A162" s="27" t="s">
        <v>168</v>
      </c>
      <c r="B162" s="30">
        <v>42231.446527777778</v>
      </c>
      <c r="C162" s="39">
        <v>2</v>
      </c>
      <c r="D162" s="39">
        <v>17</v>
      </c>
      <c r="E162" s="30">
        <f t="shared" si="16"/>
        <v>42231.351388888892</v>
      </c>
      <c r="F162" s="30">
        <v>42231.263888888891</v>
      </c>
      <c r="G162" s="31">
        <f t="shared" si="17"/>
        <v>126.00000000209548</v>
      </c>
      <c r="H162" s="41">
        <v>104300</v>
      </c>
      <c r="I162" s="41">
        <f t="shared" si="15"/>
        <v>827.77777776401115</v>
      </c>
      <c r="J162" s="27" t="s">
        <v>174</v>
      </c>
      <c r="K162" s="35">
        <v>159</v>
      </c>
      <c r="L162" s="27"/>
    </row>
    <row r="163" spans="1:12" ht="15.75" x14ac:dyDescent="0.25">
      <c r="A163" s="27" t="s">
        <v>168</v>
      </c>
      <c r="B163" s="30">
        <v>42231.446527777778</v>
      </c>
      <c r="C163" s="39">
        <v>2</v>
      </c>
      <c r="D163" s="39">
        <v>7</v>
      </c>
      <c r="E163" s="30">
        <f t="shared" si="16"/>
        <v>42231.358333333337</v>
      </c>
      <c r="F163" s="30">
        <v>42231.263888888891</v>
      </c>
      <c r="G163" s="31">
        <f t="shared" si="17"/>
        <v>136.00000000325963</v>
      </c>
      <c r="H163" s="41">
        <v>104300</v>
      </c>
      <c r="I163" s="41">
        <f t="shared" si="15"/>
        <v>766.91176468750109</v>
      </c>
      <c r="J163" s="27" t="s">
        <v>175</v>
      </c>
      <c r="K163" s="35">
        <v>160</v>
      </c>
      <c r="L163" s="27"/>
    </row>
    <row r="164" spans="1:12" ht="15.75" x14ac:dyDescent="0.25">
      <c r="A164" s="27" t="s">
        <v>168</v>
      </c>
      <c r="B164" s="30">
        <v>42231.446527777778</v>
      </c>
      <c r="C164" s="39">
        <v>2</v>
      </c>
      <c r="D164" s="39">
        <v>6</v>
      </c>
      <c r="E164" s="30">
        <f t="shared" si="16"/>
        <v>42231.359027777777</v>
      </c>
      <c r="F164" s="30">
        <v>42231.263888888891</v>
      </c>
      <c r="G164" s="31">
        <f t="shared" si="17"/>
        <v>136.99999999604188</v>
      </c>
      <c r="H164" s="41">
        <v>104300</v>
      </c>
      <c r="I164" s="41">
        <f t="shared" si="15"/>
        <v>761.3138686351341</v>
      </c>
      <c r="J164" s="27" t="s">
        <v>176</v>
      </c>
      <c r="K164" s="35">
        <v>161</v>
      </c>
      <c r="L164" s="27"/>
    </row>
    <row r="165" spans="1:12" ht="15.75" x14ac:dyDescent="0.25">
      <c r="A165" s="27" t="s">
        <v>168</v>
      </c>
      <c r="B165" s="30">
        <v>42231.446527777778</v>
      </c>
      <c r="C165" s="39">
        <v>2</v>
      </c>
      <c r="D165" s="39">
        <v>6</v>
      </c>
      <c r="E165" s="30">
        <f t="shared" si="16"/>
        <v>42231.359027777777</v>
      </c>
      <c r="F165" s="30">
        <v>42231.263888888891</v>
      </c>
      <c r="G165" s="31">
        <f t="shared" si="17"/>
        <v>136.99999999604188</v>
      </c>
      <c r="H165" s="41">
        <v>104300</v>
      </c>
      <c r="I165" s="41">
        <f t="shared" si="15"/>
        <v>761.3138686351341</v>
      </c>
      <c r="J165" s="27" t="s">
        <v>177</v>
      </c>
      <c r="K165" s="35">
        <v>162</v>
      </c>
      <c r="L165" s="27"/>
    </row>
    <row r="166" spans="1:12" ht="15.75" x14ac:dyDescent="0.25">
      <c r="A166" s="27" t="s">
        <v>168</v>
      </c>
      <c r="B166" s="30">
        <v>42231.446527777778</v>
      </c>
      <c r="C166" s="39">
        <v>2</v>
      </c>
      <c r="D166" s="39">
        <v>5</v>
      </c>
      <c r="E166" s="30">
        <f t="shared" si="16"/>
        <v>42231.359722222223</v>
      </c>
      <c r="F166" s="30">
        <v>42231.263888888891</v>
      </c>
      <c r="G166" s="31">
        <f t="shared" si="17"/>
        <v>137.99999999930151</v>
      </c>
      <c r="H166" s="41">
        <v>104300</v>
      </c>
      <c r="I166" s="41">
        <f t="shared" si="15"/>
        <v>755.79710145310082</v>
      </c>
      <c r="J166" s="27" t="s">
        <v>178</v>
      </c>
      <c r="K166" s="35">
        <v>163</v>
      </c>
      <c r="L166" s="27"/>
    </row>
    <row r="167" spans="1:12" ht="15.75" x14ac:dyDescent="0.25">
      <c r="A167" s="27" t="s">
        <v>168</v>
      </c>
      <c r="B167" s="30">
        <v>42231.446527777778</v>
      </c>
      <c r="C167" s="39">
        <v>2</v>
      </c>
      <c r="D167" s="39">
        <v>5</v>
      </c>
      <c r="E167" s="30">
        <f t="shared" si="16"/>
        <v>42231.359722222223</v>
      </c>
      <c r="F167" s="30">
        <v>42231.263888888891</v>
      </c>
      <c r="G167" s="31">
        <f t="shared" si="17"/>
        <v>137.99999999930151</v>
      </c>
      <c r="H167" s="41">
        <v>104300</v>
      </c>
      <c r="I167" s="41">
        <f t="shared" si="15"/>
        <v>755.79710145310082</v>
      </c>
      <c r="J167" s="27" t="s">
        <v>179</v>
      </c>
      <c r="K167" s="35">
        <v>164</v>
      </c>
      <c r="L167" s="27"/>
    </row>
    <row r="168" spans="1:12" ht="15.75" x14ac:dyDescent="0.25">
      <c r="A168" s="36" t="s">
        <v>36</v>
      </c>
      <c r="B168" s="36"/>
      <c r="C168" s="36"/>
      <c r="D168" s="29">
        <f>E168-F168</f>
        <v>0.10277777777810115</v>
      </c>
      <c r="E168" s="30">
        <v>42231.366666666669</v>
      </c>
      <c r="F168" s="30">
        <v>42231.263888888891</v>
      </c>
      <c r="G168" s="31">
        <f>D168*24*60</f>
        <v>148.00000000046566</v>
      </c>
      <c r="H168" s="27">
        <v>108400</v>
      </c>
      <c r="I168" s="33">
        <f t="shared" si="15"/>
        <v>732.43243243012796</v>
      </c>
      <c r="J168" s="37" t="s">
        <v>45</v>
      </c>
      <c r="K168" s="35">
        <v>165</v>
      </c>
      <c r="L168" s="27"/>
    </row>
    <row r="169" spans="1:12" ht="15.75" x14ac:dyDescent="0.25">
      <c r="A169" s="27" t="s">
        <v>161</v>
      </c>
      <c r="B169" s="30">
        <v>42231.4375</v>
      </c>
      <c r="C169" s="39">
        <v>1</v>
      </c>
      <c r="D169" s="39">
        <v>37</v>
      </c>
      <c r="E169" s="30">
        <f>B169-(C169/24+D169/1440)</f>
        <v>42231.370138888888</v>
      </c>
      <c r="F169" s="30">
        <v>42231.263888888891</v>
      </c>
      <c r="G169" s="31">
        <f>(E169-F169)*24*60</f>
        <v>152.99999999580905</v>
      </c>
      <c r="H169" s="41">
        <v>110100</v>
      </c>
      <c r="I169" s="41">
        <f t="shared" si="15"/>
        <v>719.60784315696628</v>
      </c>
      <c r="J169" s="27" t="s">
        <v>164</v>
      </c>
      <c r="K169" s="35">
        <v>166</v>
      </c>
      <c r="L169" s="27"/>
    </row>
    <row r="170" spans="1:12" ht="15.75" x14ac:dyDescent="0.25">
      <c r="A170" s="36" t="s">
        <v>36</v>
      </c>
      <c r="B170" s="36"/>
      <c r="C170" s="36"/>
      <c r="D170" s="29">
        <f>E170-F170</f>
        <v>0.10486111111094942</v>
      </c>
      <c r="E170" s="30">
        <v>42231.368750000001</v>
      </c>
      <c r="F170" s="30">
        <v>42231.263888888891</v>
      </c>
      <c r="G170" s="31">
        <f>D170*24*60</f>
        <v>150.99999999976717</v>
      </c>
      <c r="H170" s="27">
        <v>108400</v>
      </c>
      <c r="I170" s="33">
        <f t="shared" si="15"/>
        <v>717.88079470309367</v>
      </c>
      <c r="J170" s="37" t="s">
        <v>46</v>
      </c>
      <c r="K170" s="35">
        <v>167</v>
      </c>
      <c r="L170" s="27"/>
    </row>
    <row r="171" spans="1:12" ht="15.75" x14ac:dyDescent="0.25">
      <c r="A171" s="36" t="s">
        <v>23</v>
      </c>
      <c r="B171" s="36"/>
      <c r="C171" s="36"/>
      <c r="D171" s="29">
        <f>E171-F171</f>
        <v>0.10833333332993789</v>
      </c>
      <c r="E171" s="30">
        <v>42231.37222222222</v>
      </c>
      <c r="F171" s="30">
        <v>42231.263888888891</v>
      </c>
      <c r="G171" s="31">
        <f>D171*24*60</f>
        <v>155.99999999511056</v>
      </c>
      <c r="H171" s="27">
        <v>107700</v>
      </c>
      <c r="I171" s="33">
        <f t="shared" si="15"/>
        <v>690.38461540625383</v>
      </c>
      <c r="J171" s="27" t="s">
        <v>35</v>
      </c>
      <c r="K171" s="35">
        <v>168</v>
      </c>
      <c r="L171" s="27"/>
    </row>
    <row r="172" spans="1:12" ht="15.75" x14ac:dyDescent="0.25">
      <c r="A172" s="11"/>
      <c r="B172" s="11"/>
      <c r="C172" s="11"/>
      <c r="D172" s="12"/>
      <c r="E172" s="13"/>
      <c r="F172" s="13"/>
      <c r="G172" s="14"/>
      <c r="H172" s="15"/>
      <c r="I172" s="16"/>
      <c r="J172" s="17"/>
      <c r="K172" s="18"/>
    </row>
    <row r="173" spans="1:12" ht="15.75" x14ac:dyDescent="0.25">
      <c r="A173" s="11"/>
      <c r="B173" s="11"/>
      <c r="C173" s="11"/>
      <c r="D173" s="12"/>
      <c r="E173" s="13"/>
      <c r="F173" s="13"/>
      <c r="G173" s="14"/>
      <c r="H173" s="15"/>
      <c r="I173" s="16"/>
      <c r="J173" s="17"/>
      <c r="K173" s="18"/>
    </row>
    <row r="174" spans="1:12" x14ac:dyDescent="0.25">
      <c r="A174" s="3"/>
      <c r="B174" s="3"/>
      <c r="C174" s="3"/>
      <c r="D174" s="19"/>
      <c r="E174" s="20"/>
      <c r="F174" s="20"/>
      <c r="G174" s="21"/>
      <c r="H174" s="22"/>
      <c r="I174" s="23"/>
      <c r="J174" s="24"/>
    </row>
    <row r="175" spans="1:12" x14ac:dyDescent="0.25">
      <c r="A175" s="3"/>
      <c r="B175" s="20"/>
      <c r="C175" s="25"/>
      <c r="D175" s="25"/>
      <c r="E175" s="20"/>
      <c r="F175" s="20"/>
      <c r="G175" s="21"/>
      <c r="H175" s="26"/>
      <c r="I175" s="26"/>
      <c r="J175" s="3"/>
    </row>
    <row r="176" spans="1:12" x14ac:dyDescent="0.25">
      <c r="D176" s="7"/>
      <c r="E176" s="2"/>
      <c r="F176" s="2"/>
      <c r="G176" s="1"/>
      <c r="H176" s="6"/>
      <c r="I176" s="4"/>
    </row>
    <row r="177" spans="1:10" x14ac:dyDescent="0.25">
      <c r="D177" s="7"/>
      <c r="E177" s="2"/>
      <c r="F177" s="2"/>
      <c r="G177" s="1"/>
      <c r="H177" s="6"/>
      <c r="I177" s="4"/>
      <c r="J177" s="5"/>
    </row>
    <row r="178" spans="1:10" x14ac:dyDescent="0.25">
      <c r="D178" s="7"/>
      <c r="E178" s="2"/>
      <c r="F178" s="2"/>
      <c r="G178" s="1"/>
      <c r="H178" s="6"/>
      <c r="I178" s="4"/>
      <c r="J178" s="5"/>
    </row>
    <row r="179" spans="1:10" x14ac:dyDescent="0.25">
      <c r="D179" s="7"/>
      <c r="E179" s="2"/>
      <c r="F179" s="2"/>
      <c r="G179" s="1"/>
      <c r="H179" s="6"/>
      <c r="I179" s="4"/>
      <c r="J179" s="5"/>
    </row>
    <row r="180" spans="1:10" x14ac:dyDescent="0.25">
      <c r="D180" s="7"/>
      <c r="E180" s="2"/>
      <c r="F180" s="2"/>
      <c r="G180" s="1"/>
      <c r="H180" s="6"/>
      <c r="I180" s="4"/>
      <c r="J180" s="5"/>
    </row>
    <row r="181" spans="1:10" x14ac:dyDescent="0.25">
      <c r="D181" s="7"/>
      <c r="E181" s="2"/>
      <c r="F181" s="2"/>
      <c r="G181" s="1"/>
      <c r="H181" s="6"/>
      <c r="I181" s="4"/>
      <c r="J181" s="5"/>
    </row>
    <row r="182" spans="1:10" x14ac:dyDescent="0.25">
      <c r="A182" s="8"/>
      <c r="B182" s="8"/>
      <c r="C182" s="8"/>
      <c r="D182" s="7"/>
      <c r="E182" s="2"/>
      <c r="F182" s="2"/>
      <c r="G182" s="1"/>
      <c r="I182" s="4"/>
    </row>
    <row r="183" spans="1:10" x14ac:dyDescent="0.25">
      <c r="B183" s="2"/>
      <c r="C183" s="9"/>
      <c r="E183" s="2"/>
      <c r="F183" s="2"/>
      <c r="G183" s="1"/>
      <c r="H183" s="10"/>
      <c r="I183" s="10"/>
    </row>
    <row r="184" spans="1:10" x14ac:dyDescent="0.25">
      <c r="B184" s="2"/>
      <c r="C184" s="9"/>
      <c r="E184" s="2"/>
      <c r="F184" s="2"/>
      <c r="G184" s="1"/>
      <c r="H184" s="10"/>
      <c r="I184" s="10"/>
    </row>
    <row r="185" spans="1:10" x14ac:dyDescent="0.25">
      <c r="B185" s="2"/>
      <c r="C185" s="9"/>
      <c r="E185" s="2"/>
      <c r="F185" s="2"/>
      <c r="G185" s="1"/>
      <c r="H185" s="10"/>
      <c r="I185" s="10"/>
    </row>
    <row r="186" spans="1:10" x14ac:dyDescent="0.25">
      <c r="B186" s="2"/>
      <c r="C186" s="9"/>
      <c r="E186" s="2"/>
      <c r="F186" s="2"/>
      <c r="G186" s="1"/>
      <c r="H186" s="10"/>
      <c r="I186" s="10"/>
    </row>
    <row r="187" spans="1:10" x14ac:dyDescent="0.25">
      <c r="B187" s="2"/>
      <c r="C187" s="9"/>
      <c r="E187" s="2"/>
      <c r="F187" s="2"/>
      <c r="G187" s="1"/>
      <c r="H187" s="10"/>
      <c r="I187" s="10"/>
    </row>
  </sheetData>
  <sortState ref="A6:K173">
    <sortCondition descending="1" ref="I6:I173"/>
  </sortState>
  <pageMargins left="0" right="0" top="0" bottom="0" header="0" footer="0"/>
  <pageSetup paperSize="9" scale="67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2015-12-03T09:34:39Z</dcterms:modified>
</cp:coreProperties>
</file>