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Лист1!$A$6:$J$7</definedName>
  </definedNames>
  <calcPr calcId="152511"/>
</workbook>
</file>

<file path=xl/calcChain.xml><?xml version="1.0" encoding="utf-8"?>
<calcChain xmlns="http://schemas.openxmlformats.org/spreadsheetml/2006/main">
  <c r="D30" i="1" l="1"/>
  <c r="G30" i="1" s="1"/>
  <c r="I30" i="1" s="1"/>
  <c r="D33" i="1"/>
  <c r="G33" i="1" s="1"/>
  <c r="I33" i="1" s="1"/>
  <c r="D24" i="1"/>
  <c r="G24" i="1" s="1"/>
  <c r="I24" i="1" s="1"/>
  <c r="D10" i="1"/>
  <c r="G10" i="1" s="1"/>
  <c r="I10" i="1" s="1"/>
  <c r="D14" i="1"/>
  <c r="G14" i="1" s="1"/>
  <c r="I14" i="1" s="1"/>
  <c r="D15" i="1"/>
  <c r="G15" i="1" s="1"/>
  <c r="I15" i="1" s="1"/>
  <c r="E27" i="1"/>
  <c r="G27" i="1" s="1"/>
  <c r="I27" i="1" s="1"/>
  <c r="E19" i="1"/>
  <c r="G19" i="1" s="1"/>
  <c r="I19" i="1" s="1"/>
  <c r="D20" i="1"/>
  <c r="G20" i="1" s="1"/>
  <c r="I20" i="1" s="1"/>
  <c r="D31" i="1"/>
  <c r="G31" i="1" s="1"/>
  <c r="I31" i="1" s="1"/>
  <c r="D29" i="1"/>
  <c r="G29" i="1" s="1"/>
  <c r="I29" i="1" s="1"/>
  <c r="D38" i="1"/>
  <c r="G38" i="1" s="1"/>
  <c r="I38" i="1" s="1"/>
  <c r="D41" i="1"/>
  <c r="G41" i="1" s="1"/>
  <c r="I41" i="1" s="1"/>
  <c r="D40" i="1"/>
  <c r="G40" i="1" s="1"/>
  <c r="I40" i="1" s="1"/>
  <c r="D42" i="1"/>
  <c r="G42" i="1" s="1"/>
  <c r="I42" i="1" s="1"/>
  <c r="D17" i="1"/>
  <c r="G17" i="1" s="1"/>
  <c r="I17" i="1" s="1"/>
  <c r="D21" i="1"/>
  <c r="G21" i="1" s="1"/>
  <c r="I21" i="1" s="1"/>
  <c r="D37" i="1"/>
  <c r="G37" i="1" s="1"/>
  <c r="I37" i="1" s="1"/>
  <c r="D35" i="1"/>
  <c r="G35" i="1" s="1"/>
  <c r="I35" i="1" s="1"/>
  <c r="D39" i="1"/>
  <c r="G39" i="1" s="1"/>
  <c r="I39" i="1" s="1"/>
  <c r="D13" i="1"/>
  <c r="G13" i="1" s="1"/>
  <c r="I13" i="1" s="1"/>
  <c r="D22" i="1"/>
  <c r="G22" i="1" s="1"/>
  <c r="I22" i="1" s="1"/>
  <c r="D23" i="1"/>
  <c r="G23" i="1" s="1"/>
  <c r="I23" i="1" s="1"/>
  <c r="D36" i="1"/>
  <c r="G36" i="1" s="1"/>
  <c r="I36" i="1" s="1"/>
  <c r="D16" i="1"/>
  <c r="G16" i="1" s="1"/>
  <c r="I16" i="1" s="1"/>
  <c r="D28" i="1"/>
  <c r="G28" i="1" s="1"/>
  <c r="I28" i="1" s="1"/>
  <c r="D32" i="1"/>
  <c r="G32" i="1" s="1"/>
  <c r="I32" i="1" s="1"/>
  <c r="D34" i="1"/>
  <c r="G34" i="1" s="1"/>
  <c r="I34" i="1" s="1"/>
  <c r="D43" i="1"/>
  <c r="G43" i="1" s="1"/>
  <c r="I43" i="1" s="1"/>
  <c r="D11" i="1"/>
  <c r="G11" i="1" s="1"/>
  <c r="I11" i="1" s="1"/>
  <c r="D7" i="1"/>
  <c r="G7" i="1" s="1"/>
  <c r="I7" i="1" s="1"/>
  <c r="D8" i="1"/>
  <c r="G8" i="1" s="1"/>
  <c r="I8" i="1" s="1"/>
  <c r="D9" i="1"/>
  <c r="G9" i="1" s="1"/>
  <c r="I9" i="1" s="1"/>
  <c r="D12" i="1"/>
  <c r="G12" i="1" s="1"/>
  <c r="I12" i="1" s="1"/>
  <c r="D18" i="1"/>
  <c r="G18" i="1" s="1"/>
  <c r="I18" i="1" l="1"/>
</calcChain>
</file>

<file path=xl/sharedStrings.xml><?xml version="1.0" encoding="utf-8"?>
<sst xmlns="http://schemas.openxmlformats.org/spreadsheetml/2006/main" count="83" uniqueCount="56">
  <si>
    <t>Расстояние (м)</t>
  </si>
  <si>
    <t>Время ( мин)</t>
  </si>
  <si>
    <t>выпуск</t>
  </si>
  <si>
    <t>Прилет</t>
  </si>
  <si>
    <t xml:space="preserve"> (м/мин)</t>
  </si>
  <si>
    <t>Скорость</t>
  </si>
  <si>
    <t>Кольцо</t>
  </si>
  <si>
    <t>Место</t>
  </si>
  <si>
    <t>время</t>
  </si>
  <si>
    <t>Никишин</t>
  </si>
  <si>
    <t xml:space="preserve"> </t>
  </si>
  <si>
    <t>Устинович</t>
  </si>
  <si>
    <t xml:space="preserve">Добровольский </t>
  </si>
  <si>
    <t>Вебер</t>
  </si>
  <si>
    <t>14-030</t>
  </si>
  <si>
    <t>Белькевич</t>
  </si>
  <si>
    <t>15-724</t>
  </si>
  <si>
    <t xml:space="preserve"> Смаль</t>
  </si>
  <si>
    <t>10-367</t>
  </si>
  <si>
    <t>10-1430</t>
  </si>
  <si>
    <t>16-29562</t>
  </si>
  <si>
    <t>15-141</t>
  </si>
  <si>
    <t>16-942</t>
  </si>
  <si>
    <t>Позняков</t>
  </si>
  <si>
    <t>14-485</t>
  </si>
  <si>
    <t>Соревнование старыми голубями 8 июля  2017г на 240 км</t>
  </si>
  <si>
    <t>зачет 19 голубей</t>
  </si>
  <si>
    <t>16-12525</t>
  </si>
  <si>
    <t>16-27380</t>
  </si>
  <si>
    <t>16-26275</t>
  </si>
  <si>
    <t>16-27500</t>
  </si>
  <si>
    <t>16-27360</t>
  </si>
  <si>
    <t>16-26053</t>
  </si>
  <si>
    <t>16-27370</t>
  </si>
  <si>
    <t>16-27082</t>
  </si>
  <si>
    <t>16-27470</t>
  </si>
  <si>
    <t>16-29532</t>
  </si>
  <si>
    <t>16-27420</t>
  </si>
  <si>
    <t>16-12526</t>
  </si>
  <si>
    <t>16-26156</t>
  </si>
  <si>
    <t xml:space="preserve">Чучков </t>
  </si>
  <si>
    <t>16-31131</t>
  </si>
  <si>
    <t>16-705</t>
  </si>
  <si>
    <t>16-1408</t>
  </si>
  <si>
    <t>14-1482</t>
  </si>
  <si>
    <t>09- 470</t>
  </si>
  <si>
    <t xml:space="preserve"> 12-22561</t>
  </si>
  <si>
    <t>14-075</t>
  </si>
  <si>
    <t>16-1022</t>
  </si>
  <si>
    <t>16-456</t>
  </si>
  <si>
    <t>14-1169</t>
  </si>
  <si>
    <t>14-2374</t>
  </si>
  <si>
    <t>15-198</t>
  </si>
  <si>
    <t>14-482</t>
  </si>
  <si>
    <t>15-772</t>
  </si>
  <si>
    <t>зачет закрыт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</si>
</sst>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dd/mm/yy\ h:mm;@"/>
    <numFmt numFmtId="166" formatCode="h:mm;@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2" fontId="4" fillId="0" borderId="0" xfId="0" applyNumberFormat="1" applyFont="1"/>
    <xf numFmtId="0" fontId="5" fillId="0" borderId="0" xfId="0" applyFont="1"/>
    <xf numFmtId="1" fontId="0" fillId="0" borderId="0" xfId="0" applyNumberFormat="1" applyAlignment="1"/>
    <xf numFmtId="0" fontId="0" fillId="0" borderId="0" xfId="0" applyAlignment="1">
      <alignment horizontal="center"/>
    </xf>
    <xf numFmtId="166" fontId="0" fillId="0" borderId="0" xfId="0" applyNumberFormat="1"/>
    <xf numFmtId="0" fontId="6" fillId="0" borderId="0" xfId="0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0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1" xfId="0" applyFont="1" applyBorder="1"/>
    <xf numFmtId="0" fontId="0" fillId="0" borderId="1" xfId="0" applyBorder="1"/>
    <xf numFmtId="166" fontId="0" fillId="0" borderId="1" xfId="0" applyNumberFormat="1" applyBorder="1"/>
    <xf numFmtId="165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/>
    <xf numFmtId="2" fontId="4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/>
    <xf numFmtId="0" fontId="6" fillId="0" borderId="1" xfId="0" applyFont="1" applyBorder="1"/>
    <xf numFmtId="2" fontId="0" fillId="0" borderId="1" xfId="0" applyNumberFormat="1" applyBorder="1"/>
    <xf numFmtId="0" fontId="0" fillId="0" borderId="1" xfId="0" applyBorder="1" applyAlignment="1">
      <alignment horizontal="left"/>
    </xf>
    <xf numFmtId="0" fontId="0" fillId="3" borderId="1" xfId="0" applyFont="1" applyFill="1" applyBorder="1"/>
    <xf numFmtId="0" fontId="0" fillId="3" borderId="1" xfId="0" applyFill="1" applyBorder="1"/>
    <xf numFmtId="166" fontId="0" fillId="3" borderId="1" xfId="0" applyNumberFormat="1" applyFill="1" applyBorder="1"/>
    <xf numFmtId="165" fontId="0" fillId="3" borderId="1" xfId="0" applyNumberFormat="1" applyFill="1" applyBorder="1"/>
    <xf numFmtId="1" fontId="0" fillId="3" borderId="1" xfId="0" applyNumberFormat="1" applyFill="1" applyBorder="1"/>
    <xf numFmtId="1" fontId="0" fillId="3" borderId="1" xfId="0" applyNumberFormat="1" applyFill="1" applyBorder="1" applyAlignment="1"/>
    <xf numFmtId="2" fontId="4" fillId="3" borderId="1" xfId="0" applyNumberFormat="1" applyFont="1" applyFill="1" applyBorder="1"/>
    <xf numFmtId="0" fontId="5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workbookViewId="0">
      <selection activeCell="N13" sqref="N13"/>
    </sheetView>
  </sheetViews>
  <sheetFormatPr defaultRowHeight="15" x14ac:dyDescent="0.25"/>
  <cols>
    <col min="1" max="1" width="14.5703125" customWidth="1"/>
    <col min="2" max="2" width="13.28515625" customWidth="1"/>
    <col min="3" max="3" width="6.5703125" customWidth="1"/>
    <col min="4" max="4" width="5.85546875" customWidth="1"/>
    <col min="5" max="5" width="15.42578125" customWidth="1"/>
    <col min="6" max="6" width="13.7109375" customWidth="1"/>
    <col min="7" max="7" width="6.7109375" customWidth="1"/>
    <col min="8" max="8" width="9.7109375" customWidth="1"/>
    <col min="9" max="9" width="9.140625" customWidth="1"/>
    <col min="10" max="10" width="9.85546875" customWidth="1"/>
    <col min="11" max="11" width="6.42578125" customWidth="1"/>
    <col min="20" max="20" width="16" customWidth="1"/>
    <col min="21" max="21" width="14.85546875" customWidth="1"/>
  </cols>
  <sheetData>
    <row r="1" spans="1:21" ht="36" customHeight="1" x14ac:dyDescent="0.3">
      <c r="D1" s="6"/>
      <c r="E1" s="6" t="s">
        <v>25</v>
      </c>
      <c r="F1" s="6"/>
      <c r="G1" s="6"/>
      <c r="H1" s="6"/>
      <c r="I1" s="6"/>
    </row>
    <row r="2" spans="1:21" ht="18.75" x14ac:dyDescent="0.3">
      <c r="D2" s="6"/>
      <c r="E2" s="6" t="s">
        <v>26</v>
      </c>
      <c r="F2" s="6"/>
    </row>
    <row r="3" spans="1:21" ht="18.75" x14ac:dyDescent="0.3">
      <c r="D3" s="6"/>
      <c r="E3" s="6"/>
      <c r="F3" s="6"/>
      <c r="I3" t="s">
        <v>5</v>
      </c>
    </row>
    <row r="4" spans="1:21" x14ac:dyDescent="0.25">
      <c r="A4" s="3"/>
      <c r="B4" s="3"/>
      <c r="C4" s="3"/>
      <c r="D4" s="5" t="s">
        <v>8</v>
      </c>
      <c r="E4" t="s">
        <v>3</v>
      </c>
      <c r="F4" t="s">
        <v>2</v>
      </c>
      <c r="G4" t="s">
        <v>1</v>
      </c>
      <c r="H4" s="7" t="s">
        <v>0</v>
      </c>
      <c r="I4" s="4" t="s">
        <v>4</v>
      </c>
      <c r="J4" s="7" t="s">
        <v>6</v>
      </c>
      <c r="K4" s="7" t="s">
        <v>7</v>
      </c>
    </row>
    <row r="6" spans="1:21" x14ac:dyDescent="0.25">
      <c r="D6" s="12"/>
      <c r="E6" s="2"/>
      <c r="F6" s="2"/>
      <c r="G6" s="17"/>
      <c r="H6" s="10"/>
      <c r="I6" s="8"/>
      <c r="J6" s="14"/>
      <c r="K6" s="11"/>
      <c r="T6" s="2"/>
      <c r="U6" s="2"/>
    </row>
    <row r="7" spans="1:21" x14ac:dyDescent="0.25">
      <c r="A7" s="21" t="s">
        <v>11</v>
      </c>
      <c r="B7" s="22"/>
      <c r="C7" s="22"/>
      <c r="D7" s="23">
        <f t="shared" ref="D7:D18" si="0">E7-F7</f>
        <v>0.14583333333575865</v>
      </c>
      <c r="E7" s="24">
        <v>42924.395833333336</v>
      </c>
      <c r="F7" s="24">
        <v>42924.25</v>
      </c>
      <c r="G7" s="25">
        <f t="shared" ref="G7:G18" si="1">D7*24*60</f>
        <v>210.00000000349246</v>
      </c>
      <c r="H7" s="26">
        <v>223300</v>
      </c>
      <c r="I7" s="27">
        <f t="shared" ref="I7:I24" si="2">H7/G7</f>
        <v>1063.3333333156493</v>
      </c>
      <c r="J7" s="28" t="s">
        <v>27</v>
      </c>
      <c r="K7" s="29">
        <v>1</v>
      </c>
    </row>
    <row r="8" spans="1:21" x14ac:dyDescent="0.25">
      <c r="A8" s="21" t="s">
        <v>11</v>
      </c>
      <c r="B8" s="22"/>
      <c r="C8" s="22"/>
      <c r="D8" s="23">
        <f t="shared" si="0"/>
        <v>0.14583333333575865</v>
      </c>
      <c r="E8" s="24">
        <v>42924.395833333336</v>
      </c>
      <c r="F8" s="24">
        <v>42924.25</v>
      </c>
      <c r="G8" s="25">
        <f t="shared" si="1"/>
        <v>210.00000000349246</v>
      </c>
      <c r="H8" s="26">
        <v>223300</v>
      </c>
      <c r="I8" s="27">
        <f t="shared" si="2"/>
        <v>1063.3333333156493</v>
      </c>
      <c r="J8" s="28" t="s">
        <v>28</v>
      </c>
      <c r="K8" s="29">
        <v>2</v>
      </c>
    </row>
    <row r="9" spans="1:21" x14ac:dyDescent="0.25">
      <c r="A9" s="21" t="s">
        <v>11</v>
      </c>
      <c r="B9" s="22"/>
      <c r="C9" s="22"/>
      <c r="D9" s="23">
        <f t="shared" si="0"/>
        <v>0.14652777777519077</v>
      </c>
      <c r="E9" s="24">
        <v>42924.396527777775</v>
      </c>
      <c r="F9" s="24">
        <v>42924.25</v>
      </c>
      <c r="G9" s="25">
        <f t="shared" si="1"/>
        <v>210.99999999627471</v>
      </c>
      <c r="H9" s="26">
        <v>223300</v>
      </c>
      <c r="I9" s="27">
        <f t="shared" si="2"/>
        <v>1058.2938388812438</v>
      </c>
      <c r="J9" s="28" t="s">
        <v>29</v>
      </c>
      <c r="K9" s="29">
        <v>3</v>
      </c>
    </row>
    <row r="10" spans="1:21" x14ac:dyDescent="0.25">
      <c r="A10" s="21" t="s">
        <v>11</v>
      </c>
      <c r="B10" s="22"/>
      <c r="C10" s="22"/>
      <c r="D10" s="23">
        <f t="shared" si="0"/>
        <v>0.14722222222189885</v>
      </c>
      <c r="E10" s="24">
        <v>42924.397222222222</v>
      </c>
      <c r="F10" s="24">
        <v>42924.25</v>
      </c>
      <c r="G10" s="25">
        <f t="shared" si="1"/>
        <v>211.99999999953434</v>
      </c>
      <c r="H10" s="26">
        <v>223300</v>
      </c>
      <c r="I10" s="27">
        <f t="shared" si="2"/>
        <v>1053.3018867947665</v>
      </c>
      <c r="J10" s="28" t="s">
        <v>20</v>
      </c>
      <c r="K10" s="29">
        <v>4</v>
      </c>
    </row>
    <row r="11" spans="1:21" x14ac:dyDescent="0.25">
      <c r="A11" s="21" t="s">
        <v>12</v>
      </c>
      <c r="B11" s="22"/>
      <c r="C11" s="22"/>
      <c r="D11" s="23">
        <f t="shared" si="0"/>
        <v>0.15763888888614019</v>
      </c>
      <c r="E11" s="24">
        <v>42924.407638888886</v>
      </c>
      <c r="F11" s="24">
        <v>42924.25</v>
      </c>
      <c r="G11" s="25">
        <f t="shared" si="1"/>
        <v>226.99999999604188</v>
      </c>
      <c r="H11" s="26">
        <v>232900</v>
      </c>
      <c r="I11" s="27">
        <f t="shared" si="2"/>
        <v>1025.9911894452027</v>
      </c>
      <c r="J11" s="30" t="s">
        <v>51</v>
      </c>
      <c r="K11" s="29">
        <v>5</v>
      </c>
    </row>
    <row r="12" spans="1:21" x14ac:dyDescent="0.25">
      <c r="A12" s="21" t="s">
        <v>11</v>
      </c>
      <c r="B12" s="22"/>
      <c r="C12" s="22"/>
      <c r="D12" s="23">
        <f t="shared" si="0"/>
        <v>0.15277777778101154</v>
      </c>
      <c r="E12" s="24">
        <v>42924.402777777781</v>
      </c>
      <c r="F12" s="24">
        <v>42924.25</v>
      </c>
      <c r="G12" s="25">
        <f t="shared" si="1"/>
        <v>220.00000000465661</v>
      </c>
      <c r="H12" s="26">
        <v>223300</v>
      </c>
      <c r="I12" s="27">
        <f t="shared" si="2"/>
        <v>1014.999999978516</v>
      </c>
      <c r="J12" s="28" t="s">
        <v>30</v>
      </c>
      <c r="K12" s="29">
        <v>6</v>
      </c>
    </row>
    <row r="13" spans="1:21" x14ac:dyDescent="0.25">
      <c r="A13" s="31" t="s">
        <v>13</v>
      </c>
      <c r="B13" s="32"/>
      <c r="C13" s="32"/>
      <c r="D13" s="23">
        <f t="shared" si="0"/>
        <v>0.15763888888614019</v>
      </c>
      <c r="E13" s="24">
        <v>42924.407638888886</v>
      </c>
      <c r="F13" s="24">
        <v>42924.25</v>
      </c>
      <c r="G13" s="25">
        <f t="shared" si="1"/>
        <v>226.99999999604188</v>
      </c>
      <c r="H13" s="26">
        <v>229600</v>
      </c>
      <c r="I13" s="27">
        <f t="shared" si="2"/>
        <v>1011.4537445110284</v>
      </c>
      <c r="J13" s="30" t="s">
        <v>45</v>
      </c>
      <c r="K13" s="29">
        <v>7</v>
      </c>
    </row>
    <row r="14" spans="1:21" x14ac:dyDescent="0.25">
      <c r="A14" s="21" t="s">
        <v>11</v>
      </c>
      <c r="B14" s="22"/>
      <c r="C14" s="22"/>
      <c r="D14" s="23">
        <f t="shared" si="0"/>
        <v>0.15347222222044365</v>
      </c>
      <c r="E14" s="24">
        <v>42924.40347222222</v>
      </c>
      <c r="F14" s="24">
        <v>42924.25</v>
      </c>
      <c r="G14" s="25">
        <f t="shared" si="1"/>
        <v>220.99999999743886</v>
      </c>
      <c r="H14" s="26">
        <v>223300</v>
      </c>
      <c r="I14" s="27">
        <f t="shared" si="2"/>
        <v>1010.4072398307139</v>
      </c>
      <c r="J14" s="28" t="s">
        <v>31</v>
      </c>
      <c r="K14" s="29">
        <v>8</v>
      </c>
    </row>
    <row r="15" spans="1:21" x14ac:dyDescent="0.25">
      <c r="A15" s="21" t="s">
        <v>11</v>
      </c>
      <c r="B15" s="22"/>
      <c r="C15" s="22"/>
      <c r="D15" s="23">
        <f t="shared" si="0"/>
        <v>0.15416666666715173</v>
      </c>
      <c r="E15" s="24">
        <v>42924.404166666667</v>
      </c>
      <c r="F15" s="24">
        <v>42924.25</v>
      </c>
      <c r="G15" s="25">
        <f t="shared" si="1"/>
        <v>222.00000000069849</v>
      </c>
      <c r="H15" s="26">
        <v>223300</v>
      </c>
      <c r="I15" s="27">
        <f t="shared" si="2"/>
        <v>1005.8558558526911</v>
      </c>
      <c r="J15" s="28" t="s">
        <v>32</v>
      </c>
      <c r="K15" s="29">
        <v>9</v>
      </c>
    </row>
    <row r="16" spans="1:21" x14ac:dyDescent="0.25">
      <c r="A16" s="21" t="s">
        <v>11</v>
      </c>
      <c r="B16" s="22"/>
      <c r="C16" s="22"/>
      <c r="D16" s="23">
        <f t="shared" si="0"/>
        <v>0.15486111111385981</v>
      </c>
      <c r="E16" s="24">
        <v>42924.404861111114</v>
      </c>
      <c r="F16" s="24">
        <v>42924.25</v>
      </c>
      <c r="G16" s="25">
        <f t="shared" si="1"/>
        <v>223.00000000395812</v>
      </c>
      <c r="H16" s="26">
        <v>223300</v>
      </c>
      <c r="I16" s="27">
        <f t="shared" si="2"/>
        <v>1001.3452914620474</v>
      </c>
      <c r="J16" s="28" t="s">
        <v>33</v>
      </c>
      <c r="K16" s="29">
        <v>10</v>
      </c>
    </row>
    <row r="17" spans="1:12" x14ac:dyDescent="0.25">
      <c r="A17" s="21" t="s">
        <v>9</v>
      </c>
      <c r="B17" s="22"/>
      <c r="C17" s="22"/>
      <c r="D17" s="23">
        <f t="shared" si="0"/>
        <v>0.16041666666569654</v>
      </c>
      <c r="E17" s="24">
        <v>42924.410416666666</v>
      </c>
      <c r="F17" s="24">
        <v>42924.25</v>
      </c>
      <c r="G17" s="25">
        <f t="shared" si="1"/>
        <v>230.99999999860302</v>
      </c>
      <c r="H17" s="26">
        <v>229400</v>
      </c>
      <c r="I17" s="27">
        <f t="shared" si="2"/>
        <v>993.07359307959871</v>
      </c>
      <c r="J17" s="30" t="s">
        <v>49</v>
      </c>
      <c r="K17" s="29">
        <v>11</v>
      </c>
    </row>
    <row r="18" spans="1:12" x14ac:dyDescent="0.25">
      <c r="A18" s="21" t="s">
        <v>40</v>
      </c>
      <c r="B18" s="22"/>
      <c r="C18" s="22"/>
      <c r="D18" s="23">
        <f t="shared" si="0"/>
        <v>0.17986111110803904</v>
      </c>
      <c r="E18" s="24">
        <v>42924.429861111108</v>
      </c>
      <c r="F18" s="24">
        <v>42924.25</v>
      </c>
      <c r="G18" s="25">
        <f t="shared" si="1"/>
        <v>258.99999999557622</v>
      </c>
      <c r="H18" s="26">
        <v>252400</v>
      </c>
      <c r="I18" s="27">
        <f t="shared" si="2"/>
        <v>974.5173745340195</v>
      </c>
      <c r="J18" s="28" t="s">
        <v>41</v>
      </c>
      <c r="K18" s="29">
        <v>12</v>
      </c>
    </row>
    <row r="19" spans="1:12" x14ac:dyDescent="0.25">
      <c r="A19" s="21" t="s">
        <v>23</v>
      </c>
      <c r="B19" s="24">
        <v>42924.490277777775</v>
      </c>
      <c r="C19" s="25">
        <v>1</v>
      </c>
      <c r="D19" s="25">
        <v>50</v>
      </c>
      <c r="E19" s="24">
        <f>B19-(C19/24+D19/1440)</f>
        <v>42924.413888888885</v>
      </c>
      <c r="F19" s="24">
        <v>42924.25</v>
      </c>
      <c r="G19" s="25">
        <f>(E19-F19)*24*60</f>
        <v>235.9999999939464</v>
      </c>
      <c r="H19" s="26">
        <v>228000</v>
      </c>
      <c r="I19" s="33">
        <f t="shared" si="2"/>
        <v>966.1016949400356</v>
      </c>
      <c r="J19" s="34" t="s">
        <v>24</v>
      </c>
      <c r="K19" s="29">
        <v>13</v>
      </c>
    </row>
    <row r="20" spans="1:12" x14ac:dyDescent="0.25">
      <c r="A20" s="21" t="s">
        <v>17</v>
      </c>
      <c r="B20" s="22"/>
      <c r="C20" s="22"/>
      <c r="D20" s="23">
        <f>E20-F20</f>
        <v>0.16180555555911269</v>
      </c>
      <c r="E20" s="24">
        <v>42924.411805555559</v>
      </c>
      <c r="F20" s="24">
        <v>42924.25</v>
      </c>
      <c r="G20" s="25">
        <f>D20*24*60</f>
        <v>233.00000000512227</v>
      </c>
      <c r="H20" s="26">
        <v>221400</v>
      </c>
      <c r="I20" s="27">
        <f t="shared" si="2"/>
        <v>950.21459225378862</v>
      </c>
      <c r="J20" s="30" t="s">
        <v>43</v>
      </c>
      <c r="K20" s="29">
        <v>14</v>
      </c>
    </row>
    <row r="21" spans="1:12" x14ac:dyDescent="0.25">
      <c r="A21" s="21" t="s">
        <v>9</v>
      </c>
      <c r="B21" s="22"/>
      <c r="C21" s="22"/>
      <c r="D21" s="23">
        <f>E21-F21</f>
        <v>0.16944444444379769</v>
      </c>
      <c r="E21" s="24">
        <v>42924.419444444444</v>
      </c>
      <c r="F21" s="24">
        <v>42924.25</v>
      </c>
      <c r="G21" s="25">
        <f>D21*24*60</f>
        <v>243.99999999906868</v>
      </c>
      <c r="H21" s="26">
        <v>229400</v>
      </c>
      <c r="I21" s="27">
        <f t="shared" si="2"/>
        <v>940.16393442981803</v>
      </c>
      <c r="J21" s="30" t="s">
        <v>50</v>
      </c>
      <c r="K21" s="29">
        <v>15</v>
      </c>
    </row>
    <row r="22" spans="1:12" x14ac:dyDescent="0.25">
      <c r="A22" s="31" t="s">
        <v>13</v>
      </c>
      <c r="B22" s="32"/>
      <c r="C22" s="32"/>
      <c r="D22" s="23">
        <f>E22-F22</f>
        <v>0.17222222222335404</v>
      </c>
      <c r="E22" s="24">
        <v>42924.422222222223</v>
      </c>
      <c r="F22" s="24">
        <v>42924.25</v>
      </c>
      <c r="G22" s="25">
        <f>D22*24*60</f>
        <v>248.00000000162981</v>
      </c>
      <c r="H22" s="26">
        <v>229600</v>
      </c>
      <c r="I22" s="27">
        <f t="shared" si="2"/>
        <v>925.806451606819</v>
      </c>
      <c r="J22" s="30" t="s">
        <v>46</v>
      </c>
      <c r="K22" s="29">
        <v>16</v>
      </c>
    </row>
    <row r="23" spans="1:12" x14ac:dyDescent="0.25">
      <c r="A23" s="31" t="s">
        <v>13</v>
      </c>
      <c r="B23" s="32"/>
      <c r="C23" s="32"/>
      <c r="D23" s="23">
        <f>E23-F23</f>
        <v>0.17430555555620231</v>
      </c>
      <c r="E23" s="24">
        <v>42924.424305555556</v>
      </c>
      <c r="F23" s="24">
        <v>42924.25</v>
      </c>
      <c r="G23" s="25">
        <f>D23*24*60</f>
        <v>251.00000000093132</v>
      </c>
      <c r="H23" s="26">
        <v>229600</v>
      </c>
      <c r="I23" s="27">
        <f t="shared" si="2"/>
        <v>914.7410358531796</v>
      </c>
      <c r="J23" s="30" t="s">
        <v>47</v>
      </c>
      <c r="K23" s="29">
        <v>17</v>
      </c>
    </row>
    <row r="24" spans="1:12" x14ac:dyDescent="0.25">
      <c r="A24" s="21" t="s">
        <v>40</v>
      </c>
      <c r="B24" s="22"/>
      <c r="C24" s="22"/>
      <c r="D24" s="23">
        <f>E24-F24</f>
        <v>0.19444444444525288</v>
      </c>
      <c r="E24" s="24">
        <v>42924.444444444445</v>
      </c>
      <c r="F24" s="24">
        <v>42924.25</v>
      </c>
      <c r="G24" s="25">
        <f>D24*24*60</f>
        <v>280.00000000116415</v>
      </c>
      <c r="H24" s="26">
        <v>252400</v>
      </c>
      <c r="I24" s="27">
        <f t="shared" si="2"/>
        <v>901.42857142482353</v>
      </c>
      <c r="J24" s="28" t="s">
        <v>42</v>
      </c>
      <c r="K24" s="29">
        <v>18</v>
      </c>
      <c r="L24" t="s">
        <v>55</v>
      </c>
    </row>
    <row r="25" spans="1:12" x14ac:dyDescent="0.25">
      <c r="A25" s="35"/>
      <c r="B25" s="36"/>
      <c r="C25" s="36"/>
      <c r="D25" s="37"/>
      <c r="E25" s="38"/>
      <c r="F25" s="38"/>
      <c r="G25" s="39"/>
      <c r="H25" s="40"/>
      <c r="I25" s="41"/>
      <c r="J25" s="42"/>
      <c r="K25" s="43"/>
      <c r="L25" s="20"/>
    </row>
    <row r="26" spans="1:12" x14ac:dyDescent="0.25">
      <c r="A26" s="35"/>
      <c r="B26" s="36"/>
      <c r="C26" s="36"/>
      <c r="D26" s="37"/>
      <c r="E26" s="38"/>
      <c r="F26" s="38"/>
      <c r="G26" s="39"/>
      <c r="H26" s="40"/>
      <c r="I26" s="41"/>
      <c r="J26" s="42"/>
      <c r="K26" s="43"/>
      <c r="L26" s="20"/>
    </row>
    <row r="27" spans="1:12" x14ac:dyDescent="0.25">
      <c r="A27" s="21" t="s">
        <v>23</v>
      </c>
      <c r="B27" s="24">
        <v>42924.490277777775</v>
      </c>
      <c r="C27" s="25">
        <v>1</v>
      </c>
      <c r="D27" s="25">
        <v>33</v>
      </c>
      <c r="E27" s="24">
        <f>B27-(C27/24+D27/1440)</f>
        <v>42924.425694444442</v>
      </c>
      <c r="F27" s="24">
        <v>42924.25</v>
      </c>
      <c r="G27" s="25">
        <f>(E27-F27)*24*60</f>
        <v>252.9999999969732</v>
      </c>
      <c r="H27" s="26">
        <v>228000</v>
      </c>
      <c r="I27" s="33">
        <f t="shared" ref="I27:I43" si="3">H27/G27</f>
        <v>901.18577076176962</v>
      </c>
      <c r="J27" s="34" t="s">
        <v>53</v>
      </c>
      <c r="K27" s="29">
        <v>19</v>
      </c>
    </row>
    <row r="28" spans="1:12" x14ac:dyDescent="0.25">
      <c r="A28" s="21" t="s">
        <v>11</v>
      </c>
      <c r="B28" s="22"/>
      <c r="C28" s="22"/>
      <c r="D28" s="23">
        <f t="shared" ref="D28:D43" si="4">E28-F28</f>
        <v>0.17291666667006211</v>
      </c>
      <c r="E28" s="24">
        <v>42924.42291666667</v>
      </c>
      <c r="F28" s="24">
        <v>42924.25</v>
      </c>
      <c r="G28" s="25">
        <f t="shared" ref="G28:G43" si="5">D28*24*60</f>
        <v>249.00000000488944</v>
      </c>
      <c r="H28" s="26">
        <v>223300</v>
      </c>
      <c r="I28" s="27">
        <f t="shared" si="3"/>
        <v>896.78714857676789</v>
      </c>
      <c r="J28" s="28" t="s">
        <v>34</v>
      </c>
      <c r="K28" s="29">
        <v>20</v>
      </c>
    </row>
    <row r="29" spans="1:12" x14ac:dyDescent="0.25">
      <c r="A29" s="21" t="s">
        <v>15</v>
      </c>
      <c r="B29" s="22"/>
      <c r="C29" s="22"/>
      <c r="D29" s="23">
        <f t="shared" si="4"/>
        <v>0.17708333333575865</v>
      </c>
      <c r="E29" s="24">
        <v>42924.427083333336</v>
      </c>
      <c r="F29" s="24">
        <v>42924.25</v>
      </c>
      <c r="G29" s="25">
        <f t="shared" si="5"/>
        <v>255.00000000349246</v>
      </c>
      <c r="H29" s="26">
        <v>225000</v>
      </c>
      <c r="I29" s="27">
        <f t="shared" si="3"/>
        <v>882.35294116438592</v>
      </c>
      <c r="J29" s="30" t="s">
        <v>16</v>
      </c>
      <c r="K29" s="29">
        <v>21</v>
      </c>
    </row>
    <row r="30" spans="1:12" x14ac:dyDescent="0.25">
      <c r="A30" s="21" t="s">
        <v>12</v>
      </c>
      <c r="B30" s="22"/>
      <c r="C30" s="22"/>
      <c r="D30" s="23">
        <f t="shared" si="4"/>
        <v>0.18333333333430346</v>
      </c>
      <c r="E30" s="24">
        <v>42924.433333333334</v>
      </c>
      <c r="F30" s="24">
        <v>42924.25</v>
      </c>
      <c r="G30" s="25">
        <f t="shared" si="5"/>
        <v>264.00000000139698</v>
      </c>
      <c r="H30" s="26">
        <v>232900</v>
      </c>
      <c r="I30" s="27">
        <f t="shared" si="3"/>
        <v>882.19696969230142</v>
      </c>
      <c r="J30" s="30" t="s">
        <v>52</v>
      </c>
      <c r="K30" s="29">
        <v>22</v>
      </c>
    </row>
    <row r="31" spans="1:12" x14ac:dyDescent="0.25">
      <c r="A31" s="21" t="s">
        <v>17</v>
      </c>
      <c r="B31" s="22"/>
      <c r="C31" s="22"/>
      <c r="D31" s="23">
        <f t="shared" si="4"/>
        <v>0.17430555555620231</v>
      </c>
      <c r="E31" s="24">
        <v>42924.424305555556</v>
      </c>
      <c r="F31" s="24">
        <v>42924.25</v>
      </c>
      <c r="G31" s="25">
        <f t="shared" si="5"/>
        <v>251.00000000093132</v>
      </c>
      <c r="H31" s="26">
        <v>221400</v>
      </c>
      <c r="I31" s="27">
        <f t="shared" si="3"/>
        <v>882.07171314413745</v>
      </c>
      <c r="J31" s="30" t="s">
        <v>44</v>
      </c>
      <c r="K31" s="29">
        <v>23</v>
      </c>
    </row>
    <row r="32" spans="1:12" x14ac:dyDescent="0.25">
      <c r="A32" s="21" t="s">
        <v>11</v>
      </c>
      <c r="B32" s="22"/>
      <c r="C32" s="22"/>
      <c r="D32" s="23">
        <f t="shared" si="4"/>
        <v>0.17708333333575865</v>
      </c>
      <c r="E32" s="24">
        <v>42924.427083333336</v>
      </c>
      <c r="F32" s="24">
        <v>42924.25</v>
      </c>
      <c r="G32" s="25">
        <f t="shared" si="5"/>
        <v>255.00000000349246</v>
      </c>
      <c r="H32" s="26">
        <v>223300</v>
      </c>
      <c r="I32" s="27">
        <f t="shared" si="3"/>
        <v>875.68627449781059</v>
      </c>
      <c r="J32" s="28" t="s">
        <v>35</v>
      </c>
      <c r="K32" s="29">
        <v>24</v>
      </c>
    </row>
    <row r="33" spans="1:11" x14ac:dyDescent="0.25">
      <c r="A33" s="21" t="s">
        <v>12</v>
      </c>
      <c r="B33" s="22"/>
      <c r="C33" s="22"/>
      <c r="D33" s="23">
        <f t="shared" si="4"/>
        <v>0.18819444444670808</v>
      </c>
      <c r="E33" s="24">
        <v>42924.438194444447</v>
      </c>
      <c r="F33" s="24">
        <v>42924.25</v>
      </c>
      <c r="G33" s="25">
        <f t="shared" si="5"/>
        <v>271.00000000325963</v>
      </c>
      <c r="H33" s="26">
        <v>232900</v>
      </c>
      <c r="I33" s="27">
        <f t="shared" si="3"/>
        <v>859.40959408560389</v>
      </c>
      <c r="J33" s="30" t="s">
        <v>21</v>
      </c>
      <c r="K33" s="29">
        <v>25</v>
      </c>
    </row>
    <row r="34" spans="1:11" x14ac:dyDescent="0.25">
      <c r="A34" s="21" t="s">
        <v>11</v>
      </c>
      <c r="B34" s="22"/>
      <c r="C34" s="22"/>
      <c r="D34" s="23">
        <f t="shared" si="4"/>
        <v>0.18055555555474712</v>
      </c>
      <c r="E34" s="24">
        <v>42924.430555555555</v>
      </c>
      <c r="F34" s="24">
        <v>42924.25</v>
      </c>
      <c r="G34" s="25">
        <f t="shared" si="5"/>
        <v>259.99999999883585</v>
      </c>
      <c r="H34" s="26">
        <v>223300</v>
      </c>
      <c r="I34" s="27">
        <f t="shared" si="3"/>
        <v>858.84615384999938</v>
      </c>
      <c r="J34" s="28" t="s">
        <v>36</v>
      </c>
      <c r="K34" s="29">
        <v>26</v>
      </c>
    </row>
    <row r="35" spans="1:11" x14ac:dyDescent="0.25">
      <c r="A35" s="31" t="s">
        <v>13</v>
      </c>
      <c r="B35" s="32"/>
      <c r="C35" s="32"/>
      <c r="D35" s="23">
        <f t="shared" si="4"/>
        <v>0.18680549768760102</v>
      </c>
      <c r="E35" s="24">
        <v>42924.436805497688</v>
      </c>
      <c r="F35" s="24">
        <v>42924.25</v>
      </c>
      <c r="G35" s="25">
        <f t="shared" si="5"/>
        <v>268.99991667014547</v>
      </c>
      <c r="H35" s="26">
        <v>229600</v>
      </c>
      <c r="I35" s="27">
        <f t="shared" si="3"/>
        <v>853.53186291704822</v>
      </c>
      <c r="J35" s="30" t="s">
        <v>18</v>
      </c>
      <c r="K35" s="29">
        <v>27</v>
      </c>
    </row>
    <row r="36" spans="1:11" x14ac:dyDescent="0.25">
      <c r="A36" s="31" t="s">
        <v>13</v>
      </c>
      <c r="B36" s="32"/>
      <c r="C36" s="32"/>
      <c r="D36" s="23">
        <f t="shared" si="4"/>
        <v>0.18680555555329192</v>
      </c>
      <c r="E36" s="24">
        <v>42924.436805555553</v>
      </c>
      <c r="F36" s="24">
        <v>42924.25</v>
      </c>
      <c r="G36" s="25">
        <f t="shared" si="5"/>
        <v>268.99999999674037</v>
      </c>
      <c r="H36" s="26">
        <v>229600</v>
      </c>
      <c r="I36" s="27">
        <f t="shared" si="3"/>
        <v>853.53159852335386</v>
      </c>
      <c r="J36" s="30" t="s">
        <v>48</v>
      </c>
      <c r="K36" s="29">
        <v>28</v>
      </c>
    </row>
    <row r="37" spans="1:11" x14ac:dyDescent="0.25">
      <c r="A37" s="31" t="s">
        <v>13</v>
      </c>
      <c r="B37" s="32"/>
      <c r="C37" s="32"/>
      <c r="D37" s="23">
        <f t="shared" si="4"/>
        <v>0.18680555555329192</v>
      </c>
      <c r="E37" s="24">
        <v>42924.436805555553</v>
      </c>
      <c r="F37" s="24">
        <v>42924.25</v>
      </c>
      <c r="G37" s="25">
        <f t="shared" si="5"/>
        <v>268.99999999674037</v>
      </c>
      <c r="H37" s="26">
        <v>229600</v>
      </c>
      <c r="I37" s="27">
        <f t="shared" si="3"/>
        <v>853.53159852335386</v>
      </c>
      <c r="J37" s="30" t="s">
        <v>14</v>
      </c>
      <c r="K37" s="29">
        <v>29</v>
      </c>
    </row>
    <row r="38" spans="1:11" x14ac:dyDescent="0.25">
      <c r="A38" s="21" t="s">
        <v>15</v>
      </c>
      <c r="B38" s="22"/>
      <c r="C38" s="22"/>
      <c r="D38" s="23">
        <f t="shared" si="4"/>
        <v>0.18333333333430346</v>
      </c>
      <c r="E38" s="24">
        <v>42924.433333333334</v>
      </c>
      <c r="F38" s="24">
        <v>42924.25</v>
      </c>
      <c r="G38" s="25">
        <f t="shared" si="5"/>
        <v>264.00000000139698</v>
      </c>
      <c r="H38" s="26">
        <v>225000</v>
      </c>
      <c r="I38" s="27">
        <f t="shared" si="3"/>
        <v>852.27272726821741</v>
      </c>
      <c r="J38" s="30" t="s">
        <v>22</v>
      </c>
      <c r="K38" s="29">
        <v>30</v>
      </c>
    </row>
    <row r="39" spans="1:11" x14ac:dyDescent="0.25">
      <c r="A39" s="31" t="s">
        <v>13</v>
      </c>
      <c r="B39" s="32"/>
      <c r="C39" s="32"/>
      <c r="D39" s="23">
        <f t="shared" si="4"/>
        <v>0.1875</v>
      </c>
      <c r="E39" s="24">
        <v>42924.4375</v>
      </c>
      <c r="F39" s="24">
        <v>42924.25</v>
      </c>
      <c r="G39" s="25">
        <f t="shared" si="5"/>
        <v>270</v>
      </c>
      <c r="H39" s="26">
        <v>229600</v>
      </c>
      <c r="I39" s="27">
        <f t="shared" si="3"/>
        <v>850.37037037037032</v>
      </c>
      <c r="J39" s="30" t="s">
        <v>19</v>
      </c>
      <c r="K39" s="29">
        <v>31</v>
      </c>
    </row>
    <row r="40" spans="1:11" x14ac:dyDescent="0.25">
      <c r="A40" s="21" t="s">
        <v>11</v>
      </c>
      <c r="B40" s="22"/>
      <c r="C40" s="22"/>
      <c r="D40" s="23">
        <f t="shared" si="4"/>
        <v>0.18541666666715173</v>
      </c>
      <c r="E40" s="24">
        <v>42924.435416666667</v>
      </c>
      <c r="F40" s="24">
        <v>42924.25</v>
      </c>
      <c r="G40" s="25">
        <f t="shared" si="5"/>
        <v>267.00000000069849</v>
      </c>
      <c r="H40" s="26">
        <v>223300</v>
      </c>
      <c r="I40" s="27">
        <f t="shared" si="3"/>
        <v>836.32958801279335</v>
      </c>
      <c r="J40" s="28" t="s">
        <v>37</v>
      </c>
      <c r="K40" s="29">
        <v>32</v>
      </c>
    </row>
    <row r="41" spans="1:11" x14ac:dyDescent="0.25">
      <c r="A41" s="21" t="s">
        <v>15</v>
      </c>
      <c r="B41" s="22"/>
      <c r="C41" s="22"/>
      <c r="D41" s="23">
        <f t="shared" si="4"/>
        <v>0.18888888888614019</v>
      </c>
      <c r="E41" s="24">
        <v>42924.438888888886</v>
      </c>
      <c r="F41" s="24">
        <v>42924.25</v>
      </c>
      <c r="G41" s="25">
        <f t="shared" si="5"/>
        <v>271.99999999604188</v>
      </c>
      <c r="H41" s="26">
        <v>225000</v>
      </c>
      <c r="I41" s="27">
        <f t="shared" si="3"/>
        <v>827.20588236497861</v>
      </c>
      <c r="J41" s="30" t="s">
        <v>54</v>
      </c>
      <c r="K41" s="29">
        <v>33</v>
      </c>
    </row>
    <row r="42" spans="1:11" x14ac:dyDescent="0.25">
      <c r="A42" s="21" t="s">
        <v>11</v>
      </c>
      <c r="B42" s="22"/>
      <c r="C42" s="22"/>
      <c r="D42" s="23">
        <f t="shared" si="4"/>
        <v>0.19652777777810115</v>
      </c>
      <c r="E42" s="24">
        <v>42924.446527777778</v>
      </c>
      <c r="F42" s="24">
        <v>42924.25</v>
      </c>
      <c r="G42" s="25">
        <f t="shared" si="5"/>
        <v>283.00000000046566</v>
      </c>
      <c r="H42" s="26">
        <v>223300</v>
      </c>
      <c r="I42" s="27">
        <f t="shared" si="3"/>
        <v>789.04593639446136</v>
      </c>
      <c r="J42" s="28" t="s">
        <v>38</v>
      </c>
      <c r="K42" s="29">
        <v>34</v>
      </c>
    </row>
    <row r="43" spans="1:11" x14ac:dyDescent="0.25">
      <c r="A43" s="21" t="s">
        <v>11</v>
      </c>
      <c r="B43" s="22"/>
      <c r="C43" s="22"/>
      <c r="D43" s="23">
        <f t="shared" si="4"/>
        <v>0.19652777777810115</v>
      </c>
      <c r="E43" s="24">
        <v>42924.446527777778</v>
      </c>
      <c r="F43" s="24">
        <v>42924.25</v>
      </c>
      <c r="G43" s="25">
        <f t="shared" si="5"/>
        <v>283.00000000046566</v>
      </c>
      <c r="H43" s="26">
        <v>223300</v>
      </c>
      <c r="I43" s="27">
        <f t="shared" si="3"/>
        <v>789.04593639446136</v>
      </c>
      <c r="J43" s="28" t="s">
        <v>39</v>
      </c>
      <c r="K43" s="29">
        <v>35</v>
      </c>
    </row>
    <row r="44" spans="1:11" x14ac:dyDescent="0.25">
      <c r="A44" s="16"/>
      <c r="B44" s="2"/>
      <c r="C44" s="17"/>
      <c r="D44" s="17"/>
      <c r="E44" s="2"/>
      <c r="F44" s="2"/>
      <c r="G44" s="17"/>
      <c r="H44" s="10"/>
      <c r="I44" s="18"/>
      <c r="J44" s="19"/>
    </row>
    <row r="45" spans="1:11" x14ac:dyDescent="0.25">
      <c r="B45" s="2"/>
      <c r="C45" s="17"/>
      <c r="D45" s="17"/>
      <c r="E45" s="2"/>
      <c r="F45" s="2"/>
      <c r="G45" s="17"/>
      <c r="H45" s="10"/>
      <c r="I45" s="18"/>
    </row>
    <row r="46" spans="1:11" x14ac:dyDescent="0.25">
      <c r="D46" s="12"/>
      <c r="E46" s="2"/>
      <c r="F46" s="2"/>
      <c r="G46" s="17"/>
      <c r="H46" s="10"/>
      <c r="I46" s="8"/>
      <c r="J46" s="9"/>
    </row>
    <row r="47" spans="1:11" x14ac:dyDescent="0.25">
      <c r="D47" s="12"/>
      <c r="E47" s="2"/>
      <c r="F47" s="2"/>
      <c r="G47" s="17"/>
      <c r="H47" s="10"/>
      <c r="I47" s="8"/>
      <c r="J47" s="9"/>
    </row>
    <row r="48" spans="1:11" x14ac:dyDescent="0.25">
      <c r="D48" s="12"/>
      <c r="E48" s="2"/>
      <c r="F48" s="2"/>
      <c r="G48" s="17"/>
      <c r="H48" s="10"/>
      <c r="I48" s="8"/>
      <c r="J48" s="14"/>
    </row>
    <row r="49" spans="1:10" ht="12.6" customHeight="1" x14ac:dyDescent="0.25">
      <c r="D49" s="12"/>
      <c r="E49" s="2"/>
      <c r="F49" s="2"/>
      <c r="G49" s="17"/>
      <c r="H49" s="10"/>
      <c r="I49" s="8"/>
      <c r="J49" s="14"/>
    </row>
    <row r="50" spans="1:10" x14ac:dyDescent="0.25">
      <c r="D50" s="12"/>
      <c r="E50" s="2"/>
      <c r="F50" s="2"/>
      <c r="G50" s="17"/>
      <c r="H50" s="10"/>
      <c r="I50" s="8"/>
      <c r="J50" s="14"/>
    </row>
    <row r="51" spans="1:10" x14ac:dyDescent="0.25">
      <c r="D51" s="12"/>
      <c r="E51" s="2"/>
      <c r="F51" s="2"/>
      <c r="G51" s="17"/>
      <c r="H51" s="10"/>
      <c r="I51" s="8"/>
      <c r="J51" s="14"/>
    </row>
    <row r="52" spans="1:10" x14ac:dyDescent="0.25">
      <c r="D52" s="12"/>
      <c r="E52" s="2"/>
      <c r="F52" s="2"/>
      <c r="G52" s="17"/>
      <c r="H52" s="10"/>
      <c r="I52" s="8"/>
      <c r="J52" s="14"/>
    </row>
    <row r="53" spans="1:10" x14ac:dyDescent="0.25">
      <c r="D53" s="12"/>
      <c r="E53" s="2"/>
      <c r="F53" s="2"/>
      <c r="G53" s="17"/>
      <c r="H53" s="10"/>
      <c r="I53" s="8"/>
      <c r="J53" s="14"/>
    </row>
    <row r="54" spans="1:10" x14ac:dyDescent="0.25">
      <c r="D54" s="12"/>
      <c r="E54" s="2"/>
      <c r="F54" s="2"/>
      <c r="G54" s="17"/>
      <c r="H54" s="10"/>
      <c r="I54" s="8"/>
      <c r="J54" s="14"/>
    </row>
    <row r="55" spans="1:10" x14ac:dyDescent="0.25">
      <c r="D55" s="12"/>
      <c r="E55" s="2"/>
      <c r="F55" s="2"/>
      <c r="G55" s="17"/>
      <c r="H55" s="10"/>
      <c r="I55" s="8"/>
      <c r="J55" s="15"/>
    </row>
    <row r="56" spans="1:10" x14ac:dyDescent="0.25">
      <c r="D56" s="12"/>
      <c r="E56" s="2"/>
      <c r="F56" s="2"/>
      <c r="G56" s="17"/>
      <c r="H56" s="10"/>
      <c r="I56" s="8"/>
      <c r="J56" s="15"/>
    </row>
    <row r="57" spans="1:10" x14ac:dyDescent="0.25">
      <c r="D57" s="12"/>
      <c r="E57" s="2"/>
      <c r="F57" s="2"/>
      <c r="G57" s="17"/>
      <c r="H57" s="10"/>
      <c r="I57" s="8"/>
      <c r="J57" s="15"/>
    </row>
    <row r="58" spans="1:10" x14ac:dyDescent="0.25">
      <c r="D58" s="12"/>
      <c r="E58" s="2"/>
      <c r="F58" s="2"/>
      <c r="G58" s="17"/>
      <c r="H58" s="10"/>
      <c r="I58" s="8"/>
      <c r="J58" s="15"/>
    </row>
    <row r="59" spans="1:10" x14ac:dyDescent="0.25">
      <c r="A59" s="13"/>
      <c r="B59" s="13"/>
      <c r="C59" s="13"/>
      <c r="D59" s="12"/>
      <c r="E59" s="2"/>
      <c r="F59" s="2"/>
      <c r="G59" s="17"/>
      <c r="H59" s="10"/>
      <c r="I59" s="8"/>
      <c r="J59" s="15"/>
    </row>
    <row r="60" spans="1:10" x14ac:dyDescent="0.25">
      <c r="B60" s="13"/>
      <c r="C60" s="13"/>
      <c r="D60" s="12"/>
      <c r="E60" s="2"/>
      <c r="F60" s="2"/>
      <c r="G60" s="17"/>
      <c r="H60" s="10"/>
      <c r="I60" s="8"/>
      <c r="J60" s="15"/>
    </row>
    <row r="61" spans="1:10" x14ac:dyDescent="0.25">
      <c r="A61" s="13"/>
      <c r="B61" s="13"/>
      <c r="C61" s="13"/>
      <c r="D61" s="12"/>
      <c r="E61" s="2"/>
      <c r="F61" s="2"/>
      <c r="G61" s="17"/>
      <c r="H61" s="10"/>
      <c r="I61" s="8"/>
      <c r="J61" s="15"/>
    </row>
    <row r="62" spans="1:10" x14ac:dyDescent="0.25">
      <c r="A62" s="13"/>
      <c r="B62" s="13"/>
      <c r="C62" s="13"/>
      <c r="D62" s="12"/>
      <c r="E62" s="2"/>
      <c r="F62" s="2"/>
      <c r="G62" s="17"/>
      <c r="H62" s="10"/>
      <c r="I62" s="8"/>
      <c r="J62" s="15"/>
    </row>
    <row r="63" spans="1:10" x14ac:dyDescent="0.25">
      <c r="A63" s="13"/>
      <c r="B63" s="13"/>
      <c r="C63" s="13"/>
      <c r="D63" s="12"/>
      <c r="E63" s="2"/>
      <c r="F63" s="2"/>
      <c r="G63" s="17"/>
      <c r="H63" s="10"/>
      <c r="I63" s="8"/>
      <c r="J63" s="15"/>
    </row>
    <row r="64" spans="1:10" x14ac:dyDescent="0.25">
      <c r="A64" s="13"/>
      <c r="B64" s="13"/>
      <c r="C64" s="13"/>
      <c r="D64" s="12"/>
      <c r="E64" s="2"/>
      <c r="F64" s="2"/>
      <c r="G64" s="17"/>
      <c r="H64" s="10"/>
      <c r="I64" s="8"/>
      <c r="J64" s="15"/>
    </row>
    <row r="65" spans="1:10" x14ac:dyDescent="0.25">
      <c r="A65" s="13"/>
      <c r="B65" s="13"/>
      <c r="C65" s="13"/>
      <c r="D65" s="12"/>
      <c r="E65" s="2"/>
      <c r="F65" s="2"/>
      <c r="G65" s="17"/>
      <c r="H65" s="10"/>
      <c r="I65" s="8"/>
      <c r="J65" s="15" t="s">
        <v>10</v>
      </c>
    </row>
    <row r="66" spans="1:10" x14ac:dyDescent="0.25">
      <c r="A66" s="13"/>
      <c r="B66" s="13"/>
      <c r="C66" s="13"/>
      <c r="D66" s="12"/>
      <c r="E66" s="2"/>
      <c r="F66" s="2"/>
      <c r="G66" s="17"/>
      <c r="H66" s="10"/>
      <c r="I66" s="8"/>
      <c r="J66" s="15"/>
    </row>
    <row r="67" spans="1:10" x14ac:dyDescent="0.25">
      <c r="A67" s="13"/>
      <c r="B67" s="13"/>
      <c r="C67" s="13"/>
      <c r="D67" s="12"/>
      <c r="E67" s="2"/>
      <c r="F67" s="2"/>
      <c r="G67" s="17"/>
      <c r="H67" s="10"/>
      <c r="I67" s="8"/>
      <c r="J67" s="15"/>
    </row>
    <row r="68" spans="1:10" x14ac:dyDescent="0.25">
      <c r="A68" s="13"/>
      <c r="B68" s="13"/>
      <c r="C68" s="13"/>
      <c r="D68" s="12"/>
      <c r="E68" s="2"/>
      <c r="F68" s="2"/>
      <c r="G68" s="17"/>
      <c r="H68" s="10"/>
      <c r="I68" s="8"/>
      <c r="J68" s="15"/>
    </row>
    <row r="69" spans="1:10" x14ac:dyDescent="0.25">
      <c r="A69" s="13"/>
      <c r="B69" s="13"/>
      <c r="C69" s="13"/>
      <c r="D69" s="12"/>
      <c r="E69" s="2"/>
      <c r="F69" s="2"/>
      <c r="G69" s="17"/>
      <c r="H69" s="10"/>
      <c r="I69" s="8"/>
      <c r="J69" s="15"/>
    </row>
    <row r="70" spans="1:10" ht="12" customHeight="1" x14ac:dyDescent="0.25">
      <c r="D70" s="12"/>
      <c r="E70" s="2"/>
      <c r="F70" s="2"/>
      <c r="G70" s="17"/>
      <c r="H70" s="10"/>
      <c r="I70" s="8"/>
      <c r="J70" s="15"/>
    </row>
    <row r="71" spans="1:10" x14ac:dyDescent="0.25">
      <c r="D71" s="12"/>
      <c r="E71" s="2"/>
      <c r="F71" s="2"/>
      <c r="G71" s="17"/>
      <c r="H71" s="10"/>
      <c r="I71" s="8"/>
      <c r="J71" s="15"/>
    </row>
    <row r="72" spans="1:10" x14ac:dyDescent="0.25">
      <c r="D72" s="12"/>
      <c r="E72" s="2"/>
      <c r="F72" s="2"/>
      <c r="G72" s="17"/>
      <c r="H72" s="10"/>
      <c r="I72" s="8"/>
      <c r="J72" s="15"/>
    </row>
    <row r="73" spans="1:10" x14ac:dyDescent="0.25">
      <c r="D73" s="12"/>
      <c r="E73" s="2"/>
      <c r="F73" s="2"/>
      <c r="G73" s="17"/>
      <c r="H73" s="10"/>
      <c r="I73" s="8"/>
      <c r="J73" s="15"/>
    </row>
    <row r="74" spans="1:10" x14ac:dyDescent="0.25">
      <c r="D74" s="12"/>
      <c r="E74" s="2"/>
      <c r="F74" s="2"/>
      <c r="G74" s="17"/>
      <c r="H74" s="10"/>
      <c r="I74" s="8"/>
      <c r="J74" s="15"/>
    </row>
    <row r="75" spans="1:10" x14ac:dyDescent="0.25">
      <c r="D75" s="12"/>
      <c r="E75" s="2"/>
      <c r="F75" s="2"/>
      <c r="G75" s="17"/>
      <c r="H75" s="10"/>
      <c r="I75" s="8"/>
      <c r="J75" s="15"/>
    </row>
    <row r="76" spans="1:10" x14ac:dyDescent="0.25">
      <c r="D76" s="12"/>
      <c r="E76" s="2"/>
      <c r="F76" s="2"/>
      <c r="G76" s="17"/>
      <c r="H76" s="10"/>
      <c r="I76" s="8"/>
      <c r="J76" s="15"/>
    </row>
    <row r="77" spans="1:10" x14ac:dyDescent="0.25">
      <c r="D77" s="12"/>
      <c r="E77" s="2"/>
      <c r="F77" s="2"/>
      <c r="G77" s="17"/>
      <c r="H77" s="10"/>
      <c r="I77" s="8"/>
      <c r="J77" s="15"/>
    </row>
    <row r="78" spans="1:10" x14ac:dyDescent="0.25">
      <c r="D78" s="12"/>
      <c r="E78" s="2"/>
      <c r="F78" s="2"/>
      <c r="G78" s="17"/>
      <c r="H78" s="10"/>
      <c r="I78" s="8"/>
      <c r="J78" s="15"/>
    </row>
    <row r="79" spans="1:10" x14ac:dyDescent="0.25">
      <c r="D79" s="12"/>
      <c r="E79" s="2"/>
      <c r="F79" s="2"/>
      <c r="G79" s="17"/>
      <c r="H79" s="10"/>
      <c r="I79" s="8"/>
      <c r="J79" s="15"/>
    </row>
    <row r="80" spans="1:10" x14ac:dyDescent="0.25">
      <c r="D80" s="12"/>
      <c r="E80" s="2"/>
      <c r="F80" s="2"/>
      <c r="G80" s="17"/>
      <c r="H80" s="10"/>
      <c r="I80" s="8"/>
      <c r="J80" s="16"/>
    </row>
    <row r="81" spans="4:10" x14ac:dyDescent="0.25">
      <c r="D81" s="12"/>
      <c r="E81" s="2"/>
      <c r="F81" s="2"/>
      <c r="G81" s="17"/>
      <c r="H81" s="10"/>
      <c r="I81" s="8"/>
      <c r="J81" s="15"/>
    </row>
    <row r="82" spans="4:10" x14ac:dyDescent="0.25">
      <c r="D82" s="12"/>
      <c r="E82" s="2"/>
      <c r="F82" s="2"/>
      <c r="G82" s="17"/>
      <c r="H82" s="10"/>
      <c r="I82" s="8"/>
      <c r="J82" s="15"/>
    </row>
    <row r="83" spans="4:10" x14ac:dyDescent="0.25">
      <c r="D83" s="12"/>
      <c r="E83" s="2"/>
      <c r="F83" s="2"/>
      <c r="G83" s="17"/>
      <c r="H83" s="10"/>
      <c r="I83" s="8"/>
      <c r="J83" s="15"/>
    </row>
    <row r="84" spans="4:10" x14ac:dyDescent="0.25">
      <c r="D84" s="12"/>
      <c r="E84" s="2"/>
      <c r="F84" s="2"/>
      <c r="G84" s="17"/>
      <c r="H84" s="10"/>
      <c r="I84" s="8"/>
      <c r="J84" s="15"/>
    </row>
    <row r="85" spans="4:10" x14ac:dyDescent="0.25">
      <c r="D85" s="12"/>
      <c r="E85" s="2"/>
      <c r="F85" s="2"/>
      <c r="G85" s="1"/>
      <c r="H85" s="10"/>
      <c r="I85" s="8"/>
      <c r="J85" s="15"/>
    </row>
    <row r="86" spans="4:10" x14ac:dyDescent="0.25">
      <c r="D86" s="12"/>
      <c r="E86" s="2"/>
      <c r="F86" s="2"/>
      <c r="G86" s="1"/>
      <c r="H86" s="10"/>
      <c r="I86" s="8"/>
      <c r="J86" s="15"/>
    </row>
    <row r="87" spans="4:10" x14ac:dyDescent="0.25">
      <c r="D87" s="12"/>
      <c r="E87" s="2"/>
      <c r="F87" s="2"/>
      <c r="G87" s="1"/>
      <c r="H87" s="10"/>
      <c r="I87" s="8"/>
      <c r="J87" s="15"/>
    </row>
    <row r="88" spans="4:10" x14ac:dyDescent="0.25">
      <c r="D88" s="12"/>
      <c r="E88" s="2"/>
      <c r="F88" s="2"/>
      <c r="G88" s="1"/>
      <c r="H88" s="10"/>
      <c r="I88" s="8"/>
      <c r="J88" s="15"/>
    </row>
    <row r="89" spans="4:10" x14ac:dyDescent="0.25">
      <c r="D89" s="12"/>
      <c r="E89" s="2"/>
      <c r="F89" s="2"/>
      <c r="G89" s="1"/>
      <c r="H89" s="10"/>
      <c r="I89" s="8"/>
      <c r="J89" s="15"/>
    </row>
    <row r="90" spans="4:10" x14ac:dyDescent="0.25">
      <c r="D90" s="12"/>
      <c r="E90" s="2"/>
      <c r="F90" s="2"/>
      <c r="G90" s="1"/>
      <c r="H90" s="10"/>
      <c r="I90" s="8"/>
      <c r="J90" s="15"/>
    </row>
    <row r="91" spans="4:10" x14ac:dyDescent="0.25">
      <c r="D91" s="12"/>
      <c r="E91" s="2"/>
      <c r="F91" s="2"/>
      <c r="G91" s="1"/>
      <c r="H91" s="10"/>
      <c r="I91" s="8"/>
      <c r="J91" s="15"/>
    </row>
    <row r="92" spans="4:10" x14ac:dyDescent="0.25">
      <c r="F92" s="2"/>
      <c r="G92" s="1"/>
      <c r="H92" s="10"/>
      <c r="J92" s="16"/>
    </row>
    <row r="93" spans="4:10" x14ac:dyDescent="0.25">
      <c r="F93" s="2"/>
      <c r="H93" s="17"/>
      <c r="J93" s="16"/>
    </row>
    <row r="94" spans="4:10" x14ac:dyDescent="0.25">
      <c r="F94" s="2"/>
      <c r="J94" s="16"/>
    </row>
    <row r="95" spans="4:10" x14ac:dyDescent="0.25">
      <c r="F95" s="2"/>
      <c r="J95" s="16"/>
    </row>
  </sheetData>
  <sortState ref="A6:J80">
    <sortCondition descending="1" ref="I6:I80"/>
  </sortState>
  <pageMargins left="0" right="0" top="0" bottom="0" header="0" footer="0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2018-02-09T11:25:58Z</dcterms:modified>
</cp:coreProperties>
</file>