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Лист1!$A$7:$J$28</definedName>
    <definedName name="_xlnm.Print_Area" localSheetId="0">Лист1!$A$1:$L$31</definedName>
  </definedNames>
  <calcPr calcId="152511"/>
</workbook>
</file>

<file path=xl/calcChain.xml><?xml version="1.0" encoding="utf-8"?>
<calcChain xmlns="http://schemas.openxmlformats.org/spreadsheetml/2006/main">
  <c r="D8" i="1" l="1"/>
  <c r="E15" i="1"/>
  <c r="G15" i="1" s="1"/>
  <c r="I15" i="1" s="1"/>
  <c r="E14" i="1"/>
  <c r="G14" i="1" s="1"/>
  <c r="I14" i="1" s="1"/>
  <c r="E13" i="1"/>
  <c r="G13" i="1" s="1"/>
  <c r="I13" i="1" s="1"/>
  <c r="E31" i="1"/>
  <c r="G31" i="1" s="1"/>
  <c r="I31" i="1" s="1"/>
  <c r="E9" i="1"/>
  <c r="G9" i="1" s="1"/>
  <c r="I9" i="1" s="1"/>
  <c r="D10" i="1" l="1"/>
  <c r="D17" i="1"/>
  <c r="G17" i="1" s="1"/>
  <c r="I17" i="1" s="1"/>
  <c r="D20" i="1"/>
  <c r="G20" i="1" s="1"/>
  <c r="I20" i="1" s="1"/>
  <c r="D23" i="1"/>
  <c r="G23" i="1" s="1"/>
  <c r="I23" i="1" s="1"/>
  <c r="D26" i="1"/>
  <c r="G26" i="1" s="1"/>
  <c r="I26" i="1" s="1"/>
  <c r="D21" i="1"/>
  <c r="G21" i="1" s="1"/>
  <c r="I21" i="1" s="1"/>
  <c r="G10" i="1"/>
  <c r="I10" i="1" s="1"/>
  <c r="D29" i="1" l="1"/>
  <c r="G29" i="1" s="1"/>
  <c r="I29" i="1" s="1"/>
  <c r="G8" i="1"/>
  <c r="I8" i="1" s="1"/>
  <c r="D12" i="1"/>
  <c r="G12" i="1" s="1"/>
  <c r="I12" i="1" s="1"/>
  <c r="D16" i="1"/>
  <c r="G16" i="1" s="1"/>
  <c r="I16" i="1" s="1"/>
  <c r="D18" i="1"/>
  <c r="G18" i="1" s="1"/>
  <c r="I18" i="1" s="1"/>
  <c r="D19" i="1"/>
  <c r="G19" i="1" s="1"/>
  <c r="I19" i="1" s="1"/>
  <c r="D28" i="1"/>
  <c r="G28" i="1" s="1"/>
  <c r="D27" i="1"/>
  <c r="D30" i="1"/>
  <c r="G30" i="1" s="1"/>
  <c r="D22" i="1"/>
  <c r="D11" i="1"/>
  <c r="G11" i="1" s="1"/>
  <c r="I11" i="1" s="1"/>
  <c r="D7" i="1"/>
  <c r="G7" i="1" l="1"/>
  <c r="I7" i="1" s="1"/>
  <c r="I30" i="1"/>
  <c r="G22" i="1"/>
  <c r="I22" i="1" s="1"/>
  <c r="I28" i="1"/>
  <c r="G27" i="1"/>
  <c r="I27" i="1" s="1"/>
</calcChain>
</file>

<file path=xl/sharedStrings.xml><?xml version="1.0" encoding="utf-8"?>
<sst xmlns="http://schemas.openxmlformats.org/spreadsheetml/2006/main" count="56" uniqueCount="42">
  <si>
    <t>Расстояние (м)</t>
  </si>
  <si>
    <t>Время ( мин)</t>
  </si>
  <si>
    <t>Прилет</t>
  </si>
  <si>
    <t>Кольцо</t>
  </si>
  <si>
    <t>Место</t>
  </si>
  <si>
    <t>Сушко</t>
  </si>
  <si>
    <t>Янковский</t>
  </si>
  <si>
    <t>Потейко</t>
  </si>
  <si>
    <t>Никишин</t>
  </si>
  <si>
    <t>11-11811</t>
  </si>
  <si>
    <t>12-20758</t>
  </si>
  <si>
    <t>09-05153</t>
  </si>
  <si>
    <t>Белькевич</t>
  </si>
  <si>
    <t>13-00018</t>
  </si>
  <si>
    <t>12-00010</t>
  </si>
  <si>
    <t>10-00367</t>
  </si>
  <si>
    <t>10-00143</t>
  </si>
  <si>
    <t>12-00561</t>
  </si>
  <si>
    <t xml:space="preserve">Добров пригородная </t>
  </si>
  <si>
    <t>11-10536</t>
  </si>
  <si>
    <t>12-20646</t>
  </si>
  <si>
    <t>Добров мавра</t>
  </si>
  <si>
    <t>13-23644</t>
  </si>
  <si>
    <t>14-02367</t>
  </si>
  <si>
    <t>13-23127</t>
  </si>
  <si>
    <t>13-23174</t>
  </si>
  <si>
    <t>12-20214</t>
  </si>
  <si>
    <t>06-00858</t>
  </si>
  <si>
    <t>10-06720</t>
  </si>
  <si>
    <t>14-13210</t>
  </si>
  <si>
    <t>Соревнование на 500 км Брянск от 4 июля 84 голубя , зачет 20% 17 голубей</t>
  </si>
  <si>
    <t>14-02206</t>
  </si>
  <si>
    <t>11-13030</t>
  </si>
  <si>
    <t>Соболевский</t>
  </si>
  <si>
    <t>14-01933</t>
  </si>
  <si>
    <t>14-01977</t>
  </si>
  <si>
    <t>12-20604</t>
  </si>
  <si>
    <t>Вебер</t>
  </si>
  <si>
    <t>зачет закрыт</t>
  </si>
  <si>
    <t>Время</t>
  </si>
  <si>
    <t>Выпуск</t>
  </si>
  <si>
    <t xml:space="preserve"> Скорость(м/мин)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</si>
</sst>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1" fillId="0" borderId="0" xfId="0" applyFont="1"/>
    <xf numFmtId="2" fontId="2" fillId="0" borderId="0" xfId="0" applyNumberFormat="1" applyFont="1"/>
    <xf numFmtId="0" fontId="3" fillId="0" borderId="0" xfId="0" applyFont="1"/>
    <xf numFmtId="1" fontId="0" fillId="0" borderId="0" xfId="0" applyNumberFormat="1" applyAlignment="1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/>
    <xf numFmtId="2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" fontId="0" fillId="3" borderId="1" xfId="0" applyNumberFormat="1" applyFill="1" applyBorder="1" applyAlignment="1"/>
    <xf numFmtId="2" fontId="2" fillId="3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1466850</xdr:colOff>
      <xdr:row>5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438275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22.140625" customWidth="1"/>
    <col min="2" max="2" width="13.42578125" customWidth="1"/>
    <col min="3" max="3" width="7.5703125" customWidth="1"/>
    <col min="4" max="4" width="7" customWidth="1"/>
    <col min="5" max="5" width="14" customWidth="1"/>
    <col min="6" max="6" width="12.7109375" customWidth="1"/>
    <col min="7" max="7" width="11.5703125" customWidth="1"/>
    <col min="8" max="8" width="12.42578125" customWidth="1"/>
    <col min="9" max="9" width="14.85546875" customWidth="1"/>
    <col min="10" max="10" width="10.7109375" customWidth="1"/>
    <col min="20" max="20" width="16" customWidth="1"/>
    <col min="21" max="21" width="14.85546875" customWidth="1"/>
  </cols>
  <sheetData>
    <row r="1" spans="1:11" x14ac:dyDescent="0.25">
      <c r="A1" s="11"/>
    </row>
    <row r="2" spans="1:11" ht="36" customHeight="1" x14ac:dyDescent="0.3">
      <c r="A2" s="11"/>
      <c r="C2" s="18" t="s">
        <v>30</v>
      </c>
      <c r="D2" s="18"/>
      <c r="E2" s="18"/>
      <c r="F2" s="18"/>
      <c r="G2" s="18"/>
      <c r="H2" s="18"/>
      <c r="I2" s="18"/>
      <c r="J2" s="18"/>
    </row>
    <row r="3" spans="1:11" ht="18.75" x14ac:dyDescent="0.3">
      <c r="A3" s="11"/>
      <c r="D3" s="4"/>
      <c r="E3" s="4"/>
      <c r="F3" s="4"/>
    </row>
    <row r="4" spans="1:11" ht="19.5" thickBot="1" x14ac:dyDescent="0.35">
      <c r="A4" s="11"/>
      <c r="D4" s="4"/>
      <c r="E4" s="4"/>
      <c r="F4" s="4"/>
    </row>
    <row r="5" spans="1:11" ht="15.75" thickBot="1" x14ac:dyDescent="0.3">
      <c r="A5" s="11"/>
      <c r="B5" s="3"/>
      <c r="D5" s="12" t="s">
        <v>39</v>
      </c>
      <c r="E5" s="13" t="s">
        <v>2</v>
      </c>
      <c r="F5" s="13" t="s">
        <v>40</v>
      </c>
      <c r="G5" s="13" t="s">
        <v>1</v>
      </c>
      <c r="H5" s="14" t="s">
        <v>0</v>
      </c>
      <c r="I5" s="13" t="s">
        <v>41</v>
      </c>
      <c r="J5" s="14" t="s">
        <v>3</v>
      </c>
      <c r="K5" s="15" t="s">
        <v>4</v>
      </c>
    </row>
    <row r="6" spans="1:11" x14ac:dyDescent="0.25">
      <c r="A6" s="10"/>
      <c r="B6" s="3"/>
      <c r="D6" s="16"/>
      <c r="E6" s="16"/>
      <c r="F6" s="16"/>
      <c r="G6" s="16"/>
      <c r="H6" s="17"/>
      <c r="I6" s="16"/>
      <c r="J6" s="17"/>
      <c r="K6" s="17"/>
    </row>
    <row r="7" spans="1:11" x14ac:dyDescent="0.25">
      <c r="A7" s="19" t="s">
        <v>12</v>
      </c>
      <c r="B7" s="19"/>
      <c r="C7" s="19"/>
      <c r="D7" s="20">
        <f>E7-F7</f>
        <v>0.4180555555576575</v>
      </c>
      <c r="E7" s="21">
        <v>41824.612500000003</v>
      </c>
      <c r="F7" s="21">
        <v>41824.194444444445</v>
      </c>
      <c r="G7" s="22">
        <f>D7*24*60</f>
        <v>602.0000000030268</v>
      </c>
      <c r="H7" s="23">
        <v>503000</v>
      </c>
      <c r="I7" s="24">
        <f t="shared" ref="I7:I23" si="0">H7/G7</f>
        <v>835.548172753274</v>
      </c>
      <c r="J7" s="25" t="s">
        <v>13</v>
      </c>
      <c r="K7" s="26">
        <v>1</v>
      </c>
    </row>
    <row r="8" spans="1:11" x14ac:dyDescent="0.25">
      <c r="A8" s="19" t="s">
        <v>37</v>
      </c>
      <c r="B8" s="19"/>
      <c r="C8" s="19"/>
      <c r="D8" s="20">
        <f>E8-F8</f>
        <v>0.42152777777664596</v>
      </c>
      <c r="E8" s="21">
        <v>41824.615972222222</v>
      </c>
      <c r="F8" s="21">
        <v>41824.194444444445</v>
      </c>
      <c r="G8" s="22">
        <f>D8*24*60</f>
        <v>606.99999999837019</v>
      </c>
      <c r="H8" s="23">
        <v>504400</v>
      </c>
      <c r="I8" s="24">
        <f t="shared" si="0"/>
        <v>830.97199341244539</v>
      </c>
      <c r="J8" s="25" t="s">
        <v>15</v>
      </c>
      <c r="K8" s="26">
        <v>2</v>
      </c>
    </row>
    <row r="9" spans="1:11" x14ac:dyDescent="0.25">
      <c r="A9" s="19" t="s">
        <v>7</v>
      </c>
      <c r="B9" s="21">
        <v>42191.849305555559</v>
      </c>
      <c r="C9" s="27">
        <v>52</v>
      </c>
      <c r="D9" s="19">
        <v>56</v>
      </c>
      <c r="E9" s="21">
        <f>B9-(C9/24+D9/1440)</f>
        <v>42189.643750000003</v>
      </c>
      <c r="F9" s="21">
        <v>42189.194444444445</v>
      </c>
      <c r="G9" s="22">
        <f>(E9-F9)*24*60</f>
        <v>647.0000000030268</v>
      </c>
      <c r="H9" s="27">
        <v>502000</v>
      </c>
      <c r="I9" s="24">
        <f t="shared" si="0"/>
        <v>775.88871715247535</v>
      </c>
      <c r="J9" s="28" t="s">
        <v>31</v>
      </c>
      <c r="K9" s="26">
        <v>3</v>
      </c>
    </row>
    <row r="10" spans="1:11" x14ac:dyDescent="0.25">
      <c r="A10" s="19" t="s">
        <v>21</v>
      </c>
      <c r="B10" s="19"/>
      <c r="C10" s="19"/>
      <c r="D10" s="20">
        <f>E10-F10</f>
        <v>0.50138888888614019</v>
      </c>
      <c r="E10" s="21">
        <v>41824.695833333331</v>
      </c>
      <c r="F10" s="21">
        <v>41824.194444444445</v>
      </c>
      <c r="G10" s="22">
        <f>D10*24*60</f>
        <v>721.99999999604188</v>
      </c>
      <c r="H10" s="23">
        <v>510200</v>
      </c>
      <c r="I10" s="24">
        <f t="shared" si="0"/>
        <v>706.64819944985732</v>
      </c>
      <c r="J10" s="25" t="s">
        <v>22</v>
      </c>
      <c r="K10" s="26">
        <v>4</v>
      </c>
    </row>
    <row r="11" spans="1:11" x14ac:dyDescent="0.25">
      <c r="A11" s="19" t="s">
        <v>8</v>
      </c>
      <c r="B11" s="19"/>
      <c r="C11" s="19"/>
      <c r="D11" s="20">
        <f>E11-F11</f>
        <v>0.507638888884685</v>
      </c>
      <c r="E11" s="21">
        <v>41824.70208333333</v>
      </c>
      <c r="F11" s="21">
        <v>41824.194444444445</v>
      </c>
      <c r="G11" s="22">
        <f>D11*24*60</f>
        <v>730.9999999939464</v>
      </c>
      <c r="H11" s="23">
        <v>507900</v>
      </c>
      <c r="I11" s="24">
        <f t="shared" si="0"/>
        <v>694.80164159262108</v>
      </c>
      <c r="J11" s="25" t="s">
        <v>9</v>
      </c>
      <c r="K11" s="26">
        <v>5</v>
      </c>
    </row>
    <row r="12" spans="1:11" x14ac:dyDescent="0.25">
      <c r="A12" s="19" t="s">
        <v>37</v>
      </c>
      <c r="B12" s="19"/>
      <c r="C12" s="19"/>
      <c r="D12" s="20">
        <f>E12-F12</f>
        <v>0.52638888888759539</v>
      </c>
      <c r="E12" s="21">
        <v>41824.720833333333</v>
      </c>
      <c r="F12" s="21">
        <v>41824.194444444445</v>
      </c>
      <c r="G12" s="22">
        <f>D12*24*60</f>
        <v>757.99999999813735</v>
      </c>
      <c r="H12" s="23">
        <v>504400</v>
      </c>
      <c r="I12" s="24">
        <f t="shared" si="0"/>
        <v>665.43535620216289</v>
      </c>
      <c r="J12" s="25" t="s">
        <v>16</v>
      </c>
      <c r="K12" s="26">
        <v>6</v>
      </c>
    </row>
    <row r="13" spans="1:11" x14ac:dyDescent="0.25">
      <c r="A13" s="19" t="s">
        <v>33</v>
      </c>
      <c r="B13" s="21">
        <v>42191.850694444445</v>
      </c>
      <c r="C13" s="27">
        <v>50</v>
      </c>
      <c r="D13" s="19">
        <v>45</v>
      </c>
      <c r="E13" s="21">
        <f>B13-(C13/24+D13/1440)</f>
        <v>42189.736111111109</v>
      </c>
      <c r="F13" s="21">
        <v>42189.194444444445</v>
      </c>
      <c r="G13" s="22">
        <f>(E13-F13)*24*60</f>
        <v>779.99999999650754</v>
      </c>
      <c r="H13" s="27">
        <v>499700</v>
      </c>
      <c r="I13" s="24">
        <f t="shared" si="0"/>
        <v>640.64102564389407</v>
      </c>
      <c r="J13" s="28" t="s">
        <v>34</v>
      </c>
      <c r="K13" s="26">
        <v>7</v>
      </c>
    </row>
    <row r="14" spans="1:11" x14ac:dyDescent="0.25">
      <c r="A14" s="19" t="s">
        <v>33</v>
      </c>
      <c r="B14" s="21">
        <v>42191.850694444445</v>
      </c>
      <c r="C14" s="27">
        <v>50</v>
      </c>
      <c r="D14" s="19">
        <v>45</v>
      </c>
      <c r="E14" s="21">
        <f>B14-(C14/24+D14/1440)</f>
        <v>42189.736111111109</v>
      </c>
      <c r="F14" s="21">
        <v>42189.194444444445</v>
      </c>
      <c r="G14" s="22">
        <f>(E14-F14)*24*60</f>
        <v>779.99999999650754</v>
      </c>
      <c r="H14" s="27">
        <v>499700</v>
      </c>
      <c r="I14" s="24">
        <f t="shared" si="0"/>
        <v>640.64102564389407</v>
      </c>
      <c r="J14" s="28" t="s">
        <v>35</v>
      </c>
      <c r="K14" s="26">
        <v>8</v>
      </c>
    </row>
    <row r="15" spans="1:11" x14ac:dyDescent="0.25">
      <c r="A15" s="19" t="s">
        <v>33</v>
      </c>
      <c r="B15" s="21">
        <v>42191.850694444445</v>
      </c>
      <c r="C15" s="27">
        <v>50</v>
      </c>
      <c r="D15" s="19">
        <v>45</v>
      </c>
      <c r="E15" s="21">
        <f>B15-(C15/24+D15/1440)</f>
        <v>42189.736111111109</v>
      </c>
      <c r="F15" s="21">
        <v>42189.194444444445</v>
      </c>
      <c r="G15" s="22">
        <f>(E15-F15)*24*60</f>
        <v>779.99999999650754</v>
      </c>
      <c r="H15" s="27">
        <v>499700</v>
      </c>
      <c r="I15" s="24">
        <f t="shared" si="0"/>
        <v>640.64102564389407</v>
      </c>
      <c r="J15" s="28" t="s">
        <v>36</v>
      </c>
      <c r="K15" s="26">
        <v>9</v>
      </c>
    </row>
    <row r="16" spans="1:11" x14ac:dyDescent="0.25">
      <c r="A16" s="19" t="s">
        <v>37</v>
      </c>
      <c r="B16" s="19"/>
      <c r="C16" s="19"/>
      <c r="D16" s="20">
        <f t="shared" ref="D16:D23" si="1">E16-F16</f>
        <v>0.57291666666424135</v>
      </c>
      <c r="E16" s="21">
        <v>41824.767361111109</v>
      </c>
      <c r="F16" s="21">
        <v>41824.194444444445</v>
      </c>
      <c r="G16" s="22">
        <f t="shared" ref="G16:G23" si="2">D16*24*60</f>
        <v>824.99999999650754</v>
      </c>
      <c r="H16" s="23">
        <v>504400</v>
      </c>
      <c r="I16" s="24">
        <f t="shared" si="0"/>
        <v>611.39393939652757</v>
      </c>
      <c r="J16" s="25" t="s">
        <v>17</v>
      </c>
      <c r="K16" s="26">
        <v>10</v>
      </c>
    </row>
    <row r="17" spans="1:12" x14ac:dyDescent="0.25">
      <c r="A17" s="19" t="s">
        <v>21</v>
      </c>
      <c r="B17" s="19"/>
      <c r="C17" s="19"/>
      <c r="D17" s="20">
        <f t="shared" si="1"/>
        <v>0.60208333333139308</v>
      </c>
      <c r="E17" s="21">
        <v>41824.796527777777</v>
      </c>
      <c r="F17" s="21">
        <v>41824.194444444445</v>
      </c>
      <c r="G17" s="22">
        <f t="shared" si="2"/>
        <v>866.99999999720603</v>
      </c>
      <c r="H17" s="23">
        <v>510200</v>
      </c>
      <c r="I17" s="24">
        <f t="shared" si="0"/>
        <v>588.46597462704051</v>
      </c>
      <c r="J17" s="25" t="s">
        <v>23</v>
      </c>
      <c r="K17" s="26">
        <v>11</v>
      </c>
    </row>
    <row r="18" spans="1:12" x14ac:dyDescent="0.25">
      <c r="A18" s="19" t="s">
        <v>18</v>
      </c>
      <c r="B18" s="19"/>
      <c r="C18" s="19"/>
      <c r="D18" s="20">
        <f t="shared" si="1"/>
        <v>0.60972222222335404</v>
      </c>
      <c r="E18" s="21">
        <v>41824.804166666669</v>
      </c>
      <c r="F18" s="21">
        <v>41824.194444444445</v>
      </c>
      <c r="G18" s="22">
        <f t="shared" si="2"/>
        <v>878.00000000162981</v>
      </c>
      <c r="H18" s="23">
        <v>506400</v>
      </c>
      <c r="I18" s="24">
        <f t="shared" si="0"/>
        <v>576.7653758531435</v>
      </c>
      <c r="J18" s="25" t="s">
        <v>19</v>
      </c>
      <c r="K18" s="26">
        <v>12</v>
      </c>
    </row>
    <row r="19" spans="1:12" x14ac:dyDescent="0.25">
      <c r="A19" s="19" t="s">
        <v>18</v>
      </c>
      <c r="B19" s="19"/>
      <c r="C19" s="19"/>
      <c r="D19" s="20">
        <f t="shared" si="1"/>
        <v>0.67222222222335404</v>
      </c>
      <c r="E19" s="21">
        <v>41824.866666666669</v>
      </c>
      <c r="F19" s="21">
        <v>41824.194444444445</v>
      </c>
      <c r="G19" s="22">
        <f t="shared" si="2"/>
        <v>968.00000000162981</v>
      </c>
      <c r="H19" s="23">
        <v>506400</v>
      </c>
      <c r="I19" s="24">
        <f t="shared" si="0"/>
        <v>523.14049586688782</v>
      </c>
      <c r="J19" s="25" t="s">
        <v>20</v>
      </c>
      <c r="K19" s="26">
        <v>13</v>
      </c>
    </row>
    <row r="20" spans="1:12" x14ac:dyDescent="0.25">
      <c r="A20" s="19" t="s">
        <v>21</v>
      </c>
      <c r="B20" s="19"/>
      <c r="C20" s="19"/>
      <c r="D20" s="20">
        <f t="shared" si="1"/>
        <v>1.0840277777751908</v>
      </c>
      <c r="E20" s="21">
        <v>41825.27847222222</v>
      </c>
      <c r="F20" s="21">
        <v>41824.194444444445</v>
      </c>
      <c r="G20" s="22">
        <f t="shared" si="2"/>
        <v>1560.9999999962747</v>
      </c>
      <c r="H20" s="23">
        <v>510200</v>
      </c>
      <c r="I20" s="24">
        <f t="shared" si="0"/>
        <v>326.84176809815347</v>
      </c>
      <c r="J20" s="25" t="s">
        <v>24</v>
      </c>
      <c r="K20" s="26">
        <v>14</v>
      </c>
    </row>
    <row r="21" spans="1:12" x14ac:dyDescent="0.25">
      <c r="A21" s="19" t="s">
        <v>5</v>
      </c>
      <c r="B21" s="19"/>
      <c r="C21" s="19"/>
      <c r="D21" s="20">
        <f t="shared" si="1"/>
        <v>1.0881944444408873</v>
      </c>
      <c r="E21" s="21">
        <v>41825.282638888886</v>
      </c>
      <c r="F21" s="21">
        <v>41824.194444444445</v>
      </c>
      <c r="G21" s="22">
        <f t="shared" si="2"/>
        <v>1566.9999999948777</v>
      </c>
      <c r="H21" s="23">
        <v>509600</v>
      </c>
      <c r="I21" s="24">
        <f t="shared" si="0"/>
        <v>325.20740268134386</v>
      </c>
      <c r="J21" s="25" t="s">
        <v>29</v>
      </c>
      <c r="K21" s="26">
        <v>15</v>
      </c>
    </row>
    <row r="22" spans="1:12" x14ac:dyDescent="0.25">
      <c r="A22" s="19" t="s">
        <v>8</v>
      </c>
      <c r="B22" s="19"/>
      <c r="C22" s="19"/>
      <c r="D22" s="20">
        <f t="shared" si="1"/>
        <v>1.0923611111138598</v>
      </c>
      <c r="E22" s="21">
        <v>41825.286805555559</v>
      </c>
      <c r="F22" s="21">
        <v>41824.194444444445</v>
      </c>
      <c r="G22" s="22">
        <f t="shared" si="2"/>
        <v>1573.0000000039581</v>
      </c>
      <c r="H22" s="23">
        <v>507900</v>
      </c>
      <c r="I22" s="24">
        <f t="shared" si="0"/>
        <v>322.88620470357404</v>
      </c>
      <c r="J22" s="25" t="s">
        <v>10</v>
      </c>
      <c r="K22" s="26">
        <v>16</v>
      </c>
    </row>
    <row r="23" spans="1:12" x14ac:dyDescent="0.25">
      <c r="A23" s="19" t="s">
        <v>21</v>
      </c>
      <c r="B23" s="19"/>
      <c r="C23" s="19"/>
      <c r="D23" s="20">
        <f t="shared" si="1"/>
        <v>1.1291666666656965</v>
      </c>
      <c r="E23" s="21">
        <v>41825.323611111111</v>
      </c>
      <c r="F23" s="21">
        <v>41824.194444444445</v>
      </c>
      <c r="G23" s="22">
        <f t="shared" si="2"/>
        <v>1625.999999998603</v>
      </c>
      <c r="H23" s="23">
        <v>510200</v>
      </c>
      <c r="I23" s="24">
        <f t="shared" si="0"/>
        <v>313.77613776164719</v>
      </c>
      <c r="J23" s="25" t="s">
        <v>25</v>
      </c>
      <c r="K23" s="26">
        <v>17</v>
      </c>
      <c r="L23" t="s">
        <v>38</v>
      </c>
    </row>
    <row r="24" spans="1:12" x14ac:dyDescent="0.25">
      <c r="A24" s="29"/>
      <c r="B24" s="29"/>
      <c r="C24" s="29"/>
      <c r="D24" s="30"/>
      <c r="E24" s="31"/>
      <c r="F24" s="31"/>
      <c r="G24" s="32"/>
      <c r="H24" s="33"/>
      <c r="I24" s="34"/>
      <c r="J24" s="35"/>
      <c r="K24" s="36"/>
    </row>
    <row r="25" spans="1:12" x14ac:dyDescent="0.25">
      <c r="A25" s="29"/>
      <c r="B25" s="29"/>
      <c r="C25" s="29"/>
      <c r="D25" s="30"/>
      <c r="E25" s="31"/>
      <c r="F25" s="31"/>
      <c r="G25" s="32"/>
      <c r="H25" s="33"/>
      <c r="I25" s="34"/>
      <c r="J25" s="35"/>
      <c r="K25" s="36"/>
    </row>
    <row r="26" spans="1:12" x14ac:dyDescent="0.25">
      <c r="A26" s="19" t="s">
        <v>5</v>
      </c>
      <c r="B26" s="19"/>
      <c r="C26" s="19"/>
      <c r="D26" s="20">
        <f>E26-F26</f>
        <v>1.1659722222248092</v>
      </c>
      <c r="E26" s="21">
        <v>41825.36041666667</v>
      </c>
      <c r="F26" s="21">
        <v>41824.194444444445</v>
      </c>
      <c r="G26" s="22">
        <f>D26*24*60</f>
        <v>1679.0000000037253</v>
      </c>
      <c r="H26" s="23">
        <v>509600</v>
      </c>
      <c r="I26" s="24">
        <f t="shared" ref="I26:I31" si="3">H26/G26</f>
        <v>303.51399642577087</v>
      </c>
      <c r="J26" s="25" t="s">
        <v>28</v>
      </c>
      <c r="K26" s="37">
        <v>18</v>
      </c>
    </row>
    <row r="27" spans="1:12" x14ac:dyDescent="0.25">
      <c r="A27" s="19" t="s">
        <v>6</v>
      </c>
      <c r="B27" s="19"/>
      <c r="C27" s="19"/>
      <c r="D27" s="20">
        <f>E27-F27</f>
        <v>1.1576388888861402</v>
      </c>
      <c r="E27" s="21">
        <v>41825.352083333331</v>
      </c>
      <c r="F27" s="21">
        <v>41824.194444444445</v>
      </c>
      <c r="G27" s="22">
        <f>D27*24*60</f>
        <v>1666.9999999960419</v>
      </c>
      <c r="H27" s="23">
        <v>503100</v>
      </c>
      <c r="I27" s="24">
        <f t="shared" si="3"/>
        <v>301.79964007270218</v>
      </c>
      <c r="J27" s="25" t="s">
        <v>26</v>
      </c>
      <c r="K27" s="37">
        <v>19</v>
      </c>
    </row>
    <row r="28" spans="1:12" x14ac:dyDescent="0.25">
      <c r="A28" s="19" t="s">
        <v>6</v>
      </c>
      <c r="B28" s="19"/>
      <c r="C28" s="19"/>
      <c r="D28" s="20">
        <f>E28-F28</f>
        <v>1.1583333333328483</v>
      </c>
      <c r="E28" s="21">
        <v>41825.352777777778</v>
      </c>
      <c r="F28" s="21">
        <v>41824.194444444445</v>
      </c>
      <c r="G28" s="22">
        <f>D28*24*60</f>
        <v>1667.9999999993015</v>
      </c>
      <c r="H28" s="23">
        <v>503100</v>
      </c>
      <c r="I28" s="24">
        <f t="shared" si="3"/>
        <v>301.61870503609754</v>
      </c>
      <c r="J28" s="25" t="s">
        <v>27</v>
      </c>
      <c r="K28" s="37">
        <v>20</v>
      </c>
    </row>
    <row r="29" spans="1:12" x14ac:dyDescent="0.25">
      <c r="A29" s="19" t="s">
        <v>12</v>
      </c>
      <c r="B29" s="19"/>
      <c r="C29" s="19"/>
      <c r="D29" s="20">
        <f>E29-F29</f>
        <v>1.1652777777781012</v>
      </c>
      <c r="E29" s="21">
        <v>41825.359722222223</v>
      </c>
      <c r="F29" s="21">
        <v>41824.194444444445</v>
      </c>
      <c r="G29" s="22">
        <f>D29*24*60</f>
        <v>1678.0000000004657</v>
      </c>
      <c r="H29" s="23">
        <v>503000</v>
      </c>
      <c r="I29" s="24">
        <f t="shared" si="3"/>
        <v>299.76162097727081</v>
      </c>
      <c r="J29" s="25" t="s">
        <v>14</v>
      </c>
      <c r="K29" s="37">
        <v>21</v>
      </c>
    </row>
    <row r="30" spans="1:12" x14ac:dyDescent="0.25">
      <c r="A30" s="19" t="s">
        <v>8</v>
      </c>
      <c r="B30" s="19"/>
      <c r="C30" s="19"/>
      <c r="D30" s="20">
        <f>E30-F30</f>
        <v>1.3006944444423425</v>
      </c>
      <c r="E30" s="21">
        <v>41825.495138888888</v>
      </c>
      <c r="F30" s="21">
        <v>41824.194444444445</v>
      </c>
      <c r="G30" s="22">
        <f>D30*24*60</f>
        <v>1872.9999999969732</v>
      </c>
      <c r="H30" s="23">
        <v>507900</v>
      </c>
      <c r="I30" s="24">
        <f t="shared" si="3"/>
        <v>271.16924719744839</v>
      </c>
      <c r="J30" s="25" t="s">
        <v>11</v>
      </c>
      <c r="K30" s="37">
        <v>22</v>
      </c>
    </row>
    <row r="31" spans="1:12" x14ac:dyDescent="0.25">
      <c r="A31" s="19" t="s">
        <v>7</v>
      </c>
      <c r="B31" s="21">
        <v>42191.849305555559</v>
      </c>
      <c r="C31" s="27">
        <v>3</v>
      </c>
      <c r="D31" s="19">
        <v>21</v>
      </c>
      <c r="E31" s="21">
        <f>B31-(C31/24+D31/1440)</f>
        <v>42191.709722222229</v>
      </c>
      <c r="F31" s="21">
        <v>42189.194444444445</v>
      </c>
      <c r="G31" s="22">
        <f>(E31-F31)*24*60</f>
        <v>3622.0000000088476</v>
      </c>
      <c r="H31" s="27">
        <v>502000</v>
      </c>
      <c r="I31" s="24">
        <f t="shared" si="3"/>
        <v>138.59745996653058</v>
      </c>
      <c r="J31" s="28" t="s">
        <v>32</v>
      </c>
      <c r="K31" s="37">
        <v>23</v>
      </c>
    </row>
    <row r="32" spans="1:12" x14ac:dyDescent="0.25">
      <c r="D32" s="8"/>
      <c r="E32" s="2"/>
      <c r="F32" s="2"/>
      <c r="G32" s="1"/>
      <c r="H32" s="7"/>
      <c r="I32" s="5"/>
      <c r="J32" s="6"/>
      <c r="K32" s="9"/>
    </row>
    <row r="33" spans="4:11" x14ac:dyDescent="0.25">
      <c r="D33" s="8"/>
      <c r="E33" s="2"/>
      <c r="F33" s="2"/>
      <c r="G33" s="1"/>
      <c r="H33" s="7"/>
      <c r="I33" s="5"/>
      <c r="K33" s="9"/>
    </row>
    <row r="34" spans="4:11" x14ac:dyDescent="0.25">
      <c r="D34" s="8"/>
      <c r="E34" s="2"/>
      <c r="F34" s="2"/>
      <c r="G34" s="1"/>
      <c r="H34" s="7"/>
      <c r="I34" s="5"/>
      <c r="K34" s="9"/>
    </row>
    <row r="35" spans="4:11" x14ac:dyDescent="0.25">
      <c r="D35" s="8"/>
      <c r="E35" s="2"/>
      <c r="F35" s="2"/>
      <c r="G35" s="1"/>
      <c r="H35" s="7"/>
      <c r="I35" s="5"/>
      <c r="K35" s="9"/>
    </row>
    <row r="36" spans="4:11" x14ac:dyDescent="0.25">
      <c r="D36" s="8"/>
      <c r="E36" s="2"/>
      <c r="F36" s="2"/>
      <c r="G36" s="1"/>
      <c r="H36" s="7"/>
      <c r="I36" s="5"/>
      <c r="K36" s="9"/>
    </row>
    <row r="37" spans="4:11" x14ac:dyDescent="0.25">
      <c r="D37" s="8"/>
      <c r="E37" s="2"/>
      <c r="F37" s="2"/>
      <c r="G37" s="1"/>
      <c r="H37" s="7"/>
      <c r="I37" s="5"/>
      <c r="K37" s="9"/>
    </row>
    <row r="38" spans="4:11" x14ac:dyDescent="0.25">
      <c r="D38" s="8"/>
      <c r="E38" s="2"/>
      <c r="F38" s="2"/>
      <c r="G38" s="1"/>
      <c r="H38" s="7"/>
      <c r="I38" s="5"/>
      <c r="K38" s="9"/>
    </row>
    <row r="39" spans="4:11" x14ac:dyDescent="0.25">
      <c r="D39" s="8"/>
      <c r="E39" s="2"/>
      <c r="F39" s="2"/>
      <c r="G39" s="1"/>
      <c r="H39" s="7"/>
      <c r="I39" s="5"/>
      <c r="K39" s="9"/>
    </row>
    <row r="40" spans="4:11" x14ac:dyDescent="0.25">
      <c r="D40" s="8"/>
      <c r="E40" s="2"/>
      <c r="F40" s="2"/>
      <c r="G40" s="1"/>
      <c r="H40" s="7"/>
      <c r="I40" s="5"/>
      <c r="K40" s="9"/>
    </row>
    <row r="41" spans="4:11" x14ac:dyDescent="0.25">
      <c r="D41" s="8"/>
      <c r="E41" s="2"/>
      <c r="F41" s="2"/>
      <c r="G41" s="1"/>
      <c r="H41" s="7"/>
      <c r="I41" s="5"/>
      <c r="K41" s="9"/>
    </row>
    <row r="42" spans="4:11" x14ac:dyDescent="0.25">
      <c r="D42" s="8"/>
      <c r="E42" s="2"/>
      <c r="F42" s="2"/>
      <c r="G42" s="1"/>
      <c r="H42" s="7"/>
      <c r="I42" s="5"/>
      <c r="K42" s="9"/>
    </row>
    <row r="43" spans="4:11" x14ac:dyDescent="0.25">
      <c r="D43" s="8"/>
      <c r="E43" s="2"/>
      <c r="F43" s="2"/>
      <c r="G43" s="1"/>
      <c r="H43" s="7"/>
      <c r="I43" s="5"/>
      <c r="K43" s="9"/>
    </row>
    <row r="44" spans="4:11" x14ac:dyDescent="0.25">
      <c r="D44" s="8"/>
      <c r="E44" s="2"/>
      <c r="F44" s="2"/>
      <c r="G44" s="1"/>
      <c r="H44" s="7"/>
      <c r="I44" s="5"/>
      <c r="K44" s="9"/>
    </row>
    <row r="45" spans="4:11" x14ac:dyDescent="0.25">
      <c r="D45" s="8"/>
      <c r="E45" s="2"/>
      <c r="F45" s="2"/>
      <c r="G45" s="1"/>
      <c r="H45" s="7"/>
      <c r="I45" s="5"/>
      <c r="K45" s="9"/>
    </row>
    <row r="46" spans="4:11" x14ac:dyDescent="0.25">
      <c r="D46" s="8"/>
      <c r="E46" s="2"/>
      <c r="F46" s="2"/>
      <c r="G46" s="1"/>
      <c r="H46" s="7"/>
      <c r="I46" s="5"/>
      <c r="K46" s="9"/>
    </row>
    <row r="47" spans="4:11" x14ac:dyDescent="0.25">
      <c r="D47" s="8"/>
      <c r="E47" s="2"/>
      <c r="F47" s="2"/>
      <c r="G47" s="1"/>
      <c r="H47" s="7"/>
      <c r="I47" s="5"/>
      <c r="K47" s="9"/>
    </row>
    <row r="48" spans="4:11" x14ac:dyDescent="0.25">
      <c r="D48" s="8"/>
      <c r="E48" s="2"/>
      <c r="F48" s="2"/>
      <c r="G48" s="1"/>
      <c r="H48" s="7"/>
      <c r="I48" s="5"/>
      <c r="K48" s="9"/>
    </row>
    <row r="49" spans="4:11" x14ac:dyDescent="0.25">
      <c r="D49" s="8"/>
      <c r="E49" s="2"/>
      <c r="F49" s="2"/>
      <c r="G49" s="1"/>
      <c r="H49" s="7"/>
      <c r="I49" s="5"/>
      <c r="K49" s="9"/>
    </row>
    <row r="50" spans="4:11" x14ac:dyDescent="0.25">
      <c r="D50" s="8"/>
      <c r="E50" s="2"/>
      <c r="F50" s="2"/>
      <c r="G50" s="1"/>
      <c r="H50" s="7"/>
      <c r="I50" s="5"/>
      <c r="K50" s="9"/>
    </row>
    <row r="51" spans="4:11" x14ac:dyDescent="0.25">
      <c r="D51" s="8"/>
      <c r="E51" s="2"/>
      <c r="F51" s="2"/>
      <c r="G51" s="1"/>
      <c r="H51" s="7"/>
      <c r="I51" s="5"/>
      <c r="K51" s="9"/>
    </row>
    <row r="52" spans="4:11" x14ac:dyDescent="0.25">
      <c r="D52" s="8"/>
      <c r="E52" s="2"/>
      <c r="F52" s="2"/>
      <c r="G52" s="1"/>
      <c r="H52" s="7"/>
      <c r="I52" s="5"/>
      <c r="K52" s="9"/>
    </row>
    <row r="53" spans="4:11" x14ac:dyDescent="0.25">
      <c r="D53" s="8"/>
      <c r="E53" s="2"/>
      <c r="F53" s="2"/>
      <c r="G53" s="1"/>
      <c r="H53" s="7"/>
      <c r="I53" s="5"/>
      <c r="K53" s="9"/>
    </row>
    <row r="54" spans="4:11" x14ac:dyDescent="0.25">
      <c r="D54" s="8"/>
      <c r="E54" s="2"/>
      <c r="F54" s="2"/>
      <c r="G54" s="1"/>
      <c r="H54" s="7"/>
      <c r="I54" s="5"/>
      <c r="K54" s="9"/>
    </row>
    <row r="55" spans="4:11" x14ac:dyDescent="0.25">
      <c r="D55" s="8"/>
      <c r="E55" s="2"/>
      <c r="F55" s="2"/>
      <c r="G55" s="1"/>
      <c r="H55" s="7"/>
      <c r="I55" s="5"/>
      <c r="K55" s="9"/>
    </row>
    <row r="56" spans="4:11" x14ac:dyDescent="0.25">
      <c r="D56" s="8"/>
      <c r="E56" s="2"/>
      <c r="F56" s="2"/>
      <c r="G56" s="1"/>
      <c r="H56" s="7"/>
      <c r="I56" s="5"/>
      <c r="K56" s="9"/>
    </row>
    <row r="57" spans="4:11" x14ac:dyDescent="0.25">
      <c r="D57" s="8"/>
      <c r="E57" s="2"/>
      <c r="F57" s="2"/>
      <c r="G57" s="1"/>
      <c r="H57" s="7"/>
      <c r="I57" s="5"/>
      <c r="K57" s="9"/>
    </row>
    <row r="58" spans="4:11" x14ac:dyDescent="0.25">
      <c r="D58" s="8"/>
      <c r="E58" s="2"/>
      <c r="F58" s="2"/>
      <c r="G58" s="1"/>
      <c r="H58" s="7"/>
      <c r="I58" s="5"/>
      <c r="K58" s="9"/>
    </row>
    <row r="59" spans="4:11" x14ac:dyDescent="0.25">
      <c r="D59" s="8"/>
      <c r="E59" s="2"/>
      <c r="F59" s="2"/>
      <c r="G59" s="1"/>
      <c r="H59" s="7"/>
      <c r="I59" s="5"/>
      <c r="K59" s="9"/>
    </row>
    <row r="60" spans="4:11" x14ac:dyDescent="0.25">
      <c r="D60" s="8"/>
      <c r="E60" s="2"/>
      <c r="F60" s="2"/>
      <c r="G60" s="1"/>
      <c r="H60" s="7"/>
      <c r="I60" s="5"/>
      <c r="K60" s="9"/>
    </row>
    <row r="61" spans="4:11" x14ac:dyDescent="0.25">
      <c r="D61" s="8"/>
      <c r="E61" s="2"/>
      <c r="F61" s="2"/>
      <c r="G61" s="1"/>
      <c r="H61" s="7"/>
      <c r="I61" s="5"/>
      <c r="K61" s="9"/>
    </row>
    <row r="62" spans="4:11" x14ac:dyDescent="0.25">
      <c r="D62" s="8"/>
      <c r="E62" s="2"/>
      <c r="F62" s="2"/>
      <c r="G62" s="1"/>
      <c r="H62" s="7"/>
      <c r="I62" s="5"/>
      <c r="K62" s="9"/>
    </row>
    <row r="63" spans="4:11" x14ac:dyDescent="0.25">
      <c r="D63" s="8"/>
      <c r="E63" s="2"/>
      <c r="F63" s="2"/>
      <c r="G63" s="1"/>
      <c r="H63" s="7"/>
      <c r="I63" s="5"/>
      <c r="K63" s="9"/>
    </row>
    <row r="64" spans="4:11" x14ac:dyDescent="0.25">
      <c r="D64" s="8"/>
      <c r="E64" s="2"/>
      <c r="F64" s="2"/>
      <c r="G64" s="1"/>
      <c r="H64" s="7"/>
      <c r="I64" s="5"/>
      <c r="K64" s="9"/>
    </row>
    <row r="65" spans="4:11" x14ac:dyDescent="0.25">
      <c r="D65" s="8"/>
      <c r="E65" s="2"/>
      <c r="F65" s="2"/>
      <c r="G65" s="1"/>
      <c r="H65" s="7"/>
      <c r="I65" s="5"/>
      <c r="K65" s="9"/>
    </row>
    <row r="66" spans="4:11" x14ac:dyDescent="0.25">
      <c r="D66" s="8"/>
      <c r="E66" s="2"/>
      <c r="F66" s="2"/>
      <c r="G66" s="1"/>
      <c r="H66" s="7"/>
      <c r="I66" s="5"/>
      <c r="K66" s="9"/>
    </row>
    <row r="67" spans="4:11" x14ac:dyDescent="0.25">
      <c r="D67" s="8"/>
      <c r="E67" s="2"/>
      <c r="F67" s="2"/>
      <c r="G67" s="1"/>
      <c r="H67" s="7"/>
      <c r="I67" s="5"/>
      <c r="K67" s="9"/>
    </row>
    <row r="68" spans="4:11" x14ac:dyDescent="0.25">
      <c r="D68" s="8"/>
      <c r="E68" s="2"/>
      <c r="F68" s="2"/>
      <c r="G68" s="1"/>
      <c r="H68" s="7"/>
      <c r="I68" s="5"/>
      <c r="K68" s="9"/>
    </row>
    <row r="69" spans="4:11" x14ac:dyDescent="0.25">
      <c r="D69" s="8"/>
      <c r="E69" s="2"/>
      <c r="F69" s="2"/>
      <c r="G69" s="1"/>
      <c r="H69" s="7"/>
      <c r="I69" s="5"/>
      <c r="K69" s="9"/>
    </row>
    <row r="70" spans="4:11" x14ac:dyDescent="0.25">
      <c r="D70" s="8"/>
      <c r="E70" s="2"/>
      <c r="F70" s="2"/>
      <c r="G70" s="1"/>
      <c r="H70" s="7"/>
      <c r="I70" s="5"/>
      <c r="K70" s="9"/>
    </row>
    <row r="71" spans="4:11" x14ac:dyDescent="0.25">
      <c r="D71" s="8"/>
      <c r="E71" s="2"/>
      <c r="F71" s="2"/>
      <c r="G71" s="1"/>
      <c r="H71" s="7"/>
      <c r="I71" s="5"/>
      <c r="K71" s="9"/>
    </row>
    <row r="72" spans="4:11" x14ac:dyDescent="0.25">
      <c r="D72" s="8"/>
      <c r="E72" s="2"/>
      <c r="F72" s="2"/>
      <c r="G72" s="1"/>
      <c r="H72" s="7"/>
      <c r="I72" s="5"/>
      <c r="K72" s="9"/>
    </row>
    <row r="73" spans="4:11" x14ac:dyDescent="0.25">
      <c r="D73" s="8"/>
      <c r="E73" s="2"/>
      <c r="F73" s="2"/>
      <c r="G73" s="1"/>
      <c r="H73" s="7"/>
      <c r="I73" s="5"/>
      <c r="K73" s="9"/>
    </row>
    <row r="74" spans="4:11" x14ac:dyDescent="0.25">
      <c r="D74" s="8"/>
      <c r="E74" s="2"/>
      <c r="F74" s="2"/>
      <c r="G74" s="1"/>
      <c r="H74" s="7"/>
      <c r="I74" s="5"/>
      <c r="K74" s="9"/>
    </row>
    <row r="75" spans="4:11" x14ac:dyDescent="0.25">
      <c r="D75" s="8"/>
      <c r="E75" s="2"/>
      <c r="F75" s="2"/>
      <c r="G75" s="1"/>
      <c r="H75" s="7"/>
      <c r="I75" s="5"/>
      <c r="K75" s="9"/>
    </row>
    <row r="76" spans="4:11" x14ac:dyDescent="0.25">
      <c r="D76" s="8"/>
      <c r="E76" s="2"/>
      <c r="F76" s="2"/>
      <c r="G76" s="1"/>
      <c r="H76" s="7"/>
      <c r="I76" s="5"/>
      <c r="K76" s="9"/>
    </row>
    <row r="77" spans="4:11" x14ac:dyDescent="0.25">
      <c r="D77" s="8"/>
      <c r="E77" s="2"/>
      <c r="F77" s="2"/>
      <c r="G77" s="1"/>
      <c r="H77" s="7"/>
      <c r="I77" s="5"/>
      <c r="K77" s="9"/>
    </row>
    <row r="78" spans="4:11" x14ac:dyDescent="0.25">
      <c r="D78" s="8"/>
      <c r="E78" s="2"/>
      <c r="F78" s="2"/>
      <c r="G78" s="1"/>
      <c r="H78" s="7"/>
      <c r="I78" s="5"/>
      <c r="K78" s="9"/>
    </row>
    <row r="79" spans="4:11" x14ac:dyDescent="0.25">
      <c r="D79" s="8"/>
      <c r="E79" s="2"/>
      <c r="F79" s="2"/>
      <c r="G79" s="1"/>
      <c r="H79" s="7"/>
      <c r="I79" s="5"/>
      <c r="K79" s="9"/>
    </row>
    <row r="80" spans="4:11" x14ac:dyDescent="0.25">
      <c r="D80" s="8"/>
      <c r="E80" s="2"/>
      <c r="F80" s="2"/>
      <c r="G80" s="1"/>
      <c r="H80" s="7"/>
      <c r="I80" s="5"/>
      <c r="K80" s="9"/>
    </row>
    <row r="81" spans="4:11" x14ac:dyDescent="0.25">
      <c r="D81" s="8"/>
      <c r="E81" s="2"/>
      <c r="F81" s="2"/>
      <c r="G81" s="1"/>
      <c r="H81" s="7"/>
      <c r="I81" s="5"/>
      <c r="K81" s="9"/>
    </row>
    <row r="82" spans="4:11" x14ac:dyDescent="0.25">
      <c r="D82" s="8"/>
      <c r="E82" s="2"/>
      <c r="F82" s="2"/>
      <c r="G82" s="1"/>
      <c r="H82" s="7"/>
      <c r="I82" s="5"/>
      <c r="K82" s="9"/>
    </row>
    <row r="83" spans="4:11" x14ac:dyDescent="0.25">
      <c r="D83" s="8"/>
      <c r="E83" s="2"/>
      <c r="F83" s="2"/>
      <c r="G83" s="1"/>
      <c r="H83" s="7"/>
      <c r="I83" s="5"/>
      <c r="K83" s="9"/>
    </row>
    <row r="84" spans="4:11" x14ac:dyDescent="0.25">
      <c r="D84" s="8"/>
      <c r="E84" s="2"/>
      <c r="F84" s="2"/>
      <c r="G84" s="1"/>
      <c r="I84" s="5"/>
      <c r="K84" s="9"/>
    </row>
    <row r="85" spans="4:11" x14ac:dyDescent="0.25">
      <c r="D85" s="8"/>
      <c r="E85" s="2"/>
      <c r="F85" s="2"/>
      <c r="G85" s="1"/>
      <c r="I85" s="5"/>
      <c r="K85" s="9"/>
    </row>
    <row r="86" spans="4:11" x14ac:dyDescent="0.25">
      <c r="E86" s="2"/>
      <c r="F86" s="2"/>
      <c r="G86" s="1"/>
      <c r="I86" s="5"/>
      <c r="K86" s="9"/>
    </row>
    <row r="87" spans="4:11" x14ac:dyDescent="0.25">
      <c r="F87" s="2"/>
      <c r="G87" s="1"/>
      <c r="I87" s="5"/>
    </row>
  </sheetData>
  <sortState ref="A12:J35">
    <sortCondition descending="1" ref="I12:I35"/>
  </sortState>
  <mergeCells count="2">
    <mergeCell ref="A1:A5"/>
    <mergeCell ref="C2:J2"/>
  </mergeCells>
  <pageMargins left="0" right="0" top="0" bottom="0" header="0" footer="0"/>
  <pageSetup paperSize="9" scale="68" orientation="portrait" horizontalDpi="180" verticalDpi="180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2015-12-08T17:31:23Z</dcterms:modified>
</cp:coreProperties>
</file>