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Лист1!$A$5:$J$15</definedName>
  </definedNames>
  <calcPr calcId="125725"/>
</workbook>
</file>

<file path=xl/calcChain.xml><?xml version="1.0" encoding="utf-8"?>
<calcChain xmlns="http://schemas.openxmlformats.org/spreadsheetml/2006/main">
  <c r="E142" i="1"/>
  <c r="G142" s="1"/>
  <c r="I142" s="1"/>
  <c r="E82"/>
  <c r="G82" s="1"/>
  <c r="I82" s="1"/>
  <c r="E76"/>
  <c r="G76" s="1"/>
  <c r="I76" s="1"/>
  <c r="E66"/>
  <c r="G66" s="1"/>
  <c r="I66" s="1"/>
  <c r="E131"/>
  <c r="G131" s="1"/>
  <c r="I131" s="1"/>
  <c r="E115"/>
  <c r="G115" s="1"/>
  <c r="I115" s="1"/>
  <c r="E79"/>
  <c r="G79" s="1"/>
  <c r="I79" s="1"/>
  <c r="E77"/>
  <c r="G77" s="1"/>
  <c r="I77" s="1"/>
  <c r="E129"/>
  <c r="G129" s="1"/>
  <c r="I129" s="1"/>
  <c r="E31"/>
  <c r="G31" s="1"/>
  <c r="I31" s="1"/>
  <c r="E192"/>
  <c r="G192" s="1"/>
  <c r="I192" s="1"/>
  <c r="E191"/>
  <c r="G191" s="1"/>
  <c r="I191" s="1"/>
  <c r="E190"/>
  <c r="G190" s="1"/>
  <c r="I190" s="1"/>
  <c r="E189"/>
  <c r="G189" s="1"/>
  <c r="I189" s="1"/>
  <c r="E185"/>
  <c r="G185" s="1"/>
  <c r="I185" s="1"/>
  <c r="E184"/>
  <c r="G184" s="1"/>
  <c r="I184" s="1"/>
  <c r="E183"/>
  <c r="G183" s="1"/>
  <c r="I183" s="1"/>
  <c r="E182"/>
  <c r="G182" s="1"/>
  <c r="I182" s="1"/>
  <c r="E180"/>
  <c r="G180" s="1"/>
  <c r="I180" s="1"/>
  <c r="E179"/>
  <c r="G179" s="1"/>
  <c r="I179" s="1"/>
  <c r="E111"/>
  <c r="G111" s="1"/>
  <c r="I111" s="1"/>
  <c r="E97"/>
  <c r="G97" s="1"/>
  <c r="I97" s="1"/>
  <c r="E96"/>
  <c r="G96" s="1"/>
  <c r="I96" s="1"/>
  <c r="E80"/>
  <c r="G80" s="1"/>
  <c r="I80" s="1"/>
  <c r="E56"/>
  <c r="G56" s="1"/>
  <c r="I56" s="1"/>
  <c r="E17"/>
  <c r="G17" s="1"/>
  <c r="I17" s="1"/>
  <c r="E14"/>
  <c r="G14" s="1"/>
  <c r="I14" s="1"/>
  <c r="E13"/>
  <c r="G13" s="1"/>
  <c r="I13" s="1"/>
  <c r="E12"/>
  <c r="G12" s="1"/>
  <c r="I12" s="1"/>
  <c r="E7"/>
  <c r="G7" s="1"/>
  <c r="I7" s="1"/>
  <c r="E128"/>
  <c r="G128" s="1"/>
  <c r="I128" s="1"/>
  <c r="E120"/>
  <c r="G120" s="1"/>
  <c r="I120" s="1"/>
  <c r="E113"/>
  <c r="G113" s="1"/>
  <c r="I113" s="1"/>
  <c r="E92"/>
  <c r="G92" s="1"/>
  <c r="I92" s="1"/>
  <c r="E81"/>
  <c r="G81" s="1"/>
  <c r="I81" s="1"/>
  <c r="E78"/>
  <c r="G78" s="1"/>
  <c r="I78" s="1"/>
  <c r="E46"/>
  <c r="G46" s="1"/>
  <c r="I46" s="1"/>
  <c r="E42"/>
  <c r="G42" s="1"/>
  <c r="I42" s="1"/>
  <c r="E41"/>
  <c r="G41" s="1"/>
  <c r="I41" s="1"/>
  <c r="E36"/>
  <c r="G36" s="1"/>
  <c r="I36" s="1"/>
  <c r="E35"/>
  <c r="G35" s="1"/>
  <c r="I35" s="1"/>
  <c r="E147"/>
  <c r="G147" s="1"/>
  <c r="I147" s="1"/>
  <c r="E146"/>
  <c r="G146" s="1"/>
  <c r="I146" s="1"/>
  <c r="D117"/>
  <c r="G117" s="1"/>
  <c r="I117" s="1"/>
  <c r="D139"/>
  <c r="G139" s="1"/>
  <c r="I139" s="1"/>
  <c r="D130"/>
  <c r="G130" s="1"/>
  <c r="I130" s="1"/>
  <c r="D132"/>
  <c r="G132" s="1"/>
  <c r="I132" s="1"/>
  <c r="D133"/>
  <c r="G133" s="1"/>
  <c r="I133" s="1"/>
  <c r="D134"/>
  <c r="G134" s="1"/>
  <c r="I134" s="1"/>
  <c r="D135"/>
  <c r="G135" s="1"/>
  <c r="I135" s="1"/>
  <c r="D136"/>
  <c r="G136" s="1"/>
  <c r="I136" s="1"/>
  <c r="D55"/>
  <c r="G55" s="1"/>
  <c r="I55" s="1"/>
  <c r="D94"/>
  <c r="G94" s="1"/>
  <c r="I94" s="1"/>
  <c r="D95"/>
  <c r="G95" s="1"/>
  <c r="I95" s="1"/>
  <c r="D50"/>
  <c r="G50" s="1"/>
  <c r="I50" s="1"/>
  <c r="D51"/>
  <c r="G51" s="1"/>
  <c r="I51" s="1"/>
  <c r="D52"/>
  <c r="G52" s="1"/>
  <c r="I52" s="1"/>
  <c r="D53"/>
  <c r="G53" s="1"/>
  <c r="I53" s="1"/>
  <c r="D106"/>
  <c r="G106" s="1"/>
  <c r="I106" s="1"/>
  <c r="D71"/>
  <c r="G71" s="1"/>
  <c r="I71" s="1"/>
  <c r="D70"/>
  <c r="G70" s="1"/>
  <c r="I70" s="1"/>
  <c r="D54"/>
  <c r="G54" s="1"/>
  <c r="I54" s="1"/>
  <c r="D44"/>
  <c r="G44" s="1"/>
  <c r="I44" s="1"/>
  <c r="D43"/>
  <c r="G43" s="1"/>
  <c r="I43" s="1"/>
  <c r="D39"/>
  <c r="G39" s="1"/>
  <c r="I39" s="1"/>
  <c r="D38"/>
  <c r="G38" s="1"/>
  <c r="I38" s="1"/>
  <c r="D126"/>
  <c r="G126" s="1"/>
  <c r="I126" s="1"/>
  <c r="D125"/>
  <c r="G125" s="1"/>
  <c r="I125" s="1"/>
  <c r="D114"/>
  <c r="G114" s="1"/>
  <c r="I114" s="1"/>
  <c r="D102"/>
  <c r="G102" s="1"/>
  <c r="I102" s="1"/>
  <c r="D101"/>
  <c r="G101" s="1"/>
  <c r="I101" s="1"/>
  <c r="D64"/>
  <c r="G64" s="1"/>
  <c r="I64" s="1"/>
  <c r="D62"/>
  <c r="G62" s="1"/>
  <c r="I62" s="1"/>
  <c r="D29"/>
  <c r="G29" s="1"/>
  <c r="I29" s="1"/>
  <c r="D28"/>
  <c r="G28" s="1"/>
  <c r="I28" s="1"/>
  <c r="D27"/>
  <c r="G27" s="1"/>
  <c r="I27" s="1"/>
  <c r="D26"/>
  <c r="G26" s="1"/>
  <c r="I26" s="1"/>
  <c r="D25"/>
  <c r="G25" s="1"/>
  <c r="I25" s="1"/>
  <c r="D24"/>
  <c r="G24" s="1"/>
  <c r="I24" s="1"/>
  <c r="D23"/>
  <c r="G23" s="1"/>
  <c r="I23" s="1"/>
  <c r="D22"/>
  <c r="G22" s="1"/>
  <c r="I22" s="1"/>
  <c r="D21"/>
  <c r="G21" s="1"/>
  <c r="I21" s="1"/>
  <c r="D16"/>
  <c r="G16" s="1"/>
  <c r="I16" s="1"/>
  <c r="D45"/>
  <c r="G45" s="1"/>
  <c r="I45" s="1"/>
  <c r="D48"/>
  <c r="G48" s="1"/>
  <c r="I48" s="1"/>
  <c r="D49"/>
  <c r="G49" s="1"/>
  <c r="I49" s="1"/>
  <c r="D15"/>
  <c r="G15" s="1"/>
  <c r="I15" s="1"/>
  <c r="D127"/>
  <c r="G127" s="1"/>
  <c r="I127" s="1"/>
  <c r="D116"/>
  <c r="G116" s="1"/>
  <c r="I116" s="1"/>
  <c r="D109"/>
  <c r="G109" s="1"/>
  <c r="I109" s="1"/>
  <c r="D108"/>
  <c r="G108" s="1"/>
  <c r="I108" s="1"/>
  <c r="D107"/>
  <c r="G107" s="1"/>
  <c r="I107" s="1"/>
  <c r="D105"/>
  <c r="G105" s="1"/>
  <c r="I105" s="1"/>
  <c r="D104"/>
  <c r="G104" s="1"/>
  <c r="I104" s="1"/>
  <c r="D103"/>
  <c r="G103" s="1"/>
  <c r="I103" s="1"/>
  <c r="D100"/>
  <c r="G100" s="1"/>
  <c r="I100" s="1"/>
  <c r="D75"/>
  <c r="G75" s="1"/>
  <c r="I75" s="1"/>
  <c r="D69"/>
  <c r="G69" s="1"/>
  <c r="I69" s="1"/>
  <c r="D68"/>
  <c r="G68" s="1"/>
  <c r="I68" s="1"/>
  <c r="D67"/>
  <c r="G67" s="1"/>
  <c r="I67" s="1"/>
  <c r="D61"/>
  <c r="G61" s="1"/>
  <c r="I61" s="1"/>
  <c r="D59"/>
  <c r="G59" s="1"/>
  <c r="I59" s="1"/>
  <c r="D58"/>
  <c r="G58" s="1"/>
  <c r="I58" s="1"/>
  <c r="D57"/>
  <c r="G57" s="1"/>
  <c r="I57" s="1"/>
  <c r="D37"/>
  <c r="G37" s="1"/>
  <c r="I37" s="1"/>
  <c r="D30"/>
  <c r="G30" s="1"/>
  <c r="I30" s="1"/>
  <c r="D20"/>
  <c r="G20" s="1"/>
  <c r="I20" s="1"/>
  <c r="D19"/>
  <c r="G19" s="1"/>
  <c r="I19" s="1"/>
  <c r="D18"/>
  <c r="G18" s="1"/>
  <c r="I18" s="1"/>
  <c r="D8"/>
  <c r="G8" s="1"/>
  <c r="I8" s="1"/>
  <c r="D10"/>
  <c r="G10" s="1"/>
  <c r="I10" s="1"/>
  <c r="D9"/>
  <c r="G9" s="1"/>
  <c r="I9" s="1"/>
  <c r="D84"/>
  <c r="G84" s="1"/>
  <c r="I84" s="1"/>
  <c r="D85"/>
  <c r="G85" s="1"/>
  <c r="I85" s="1"/>
  <c r="D86"/>
  <c r="G86" s="1"/>
  <c r="I86" s="1"/>
  <c r="D87"/>
  <c r="G87" s="1"/>
  <c r="I87" s="1"/>
  <c r="D88"/>
  <c r="G88" s="1"/>
  <c r="I88" s="1"/>
  <c r="D89"/>
  <c r="G89" s="1"/>
  <c r="I89" s="1"/>
  <c r="D90"/>
  <c r="G90" s="1"/>
  <c r="I90" s="1"/>
  <c r="D91"/>
  <c r="G91" s="1"/>
  <c r="I91" s="1"/>
  <c r="D112"/>
  <c r="G112" s="1"/>
  <c r="I112" s="1"/>
  <c r="D119"/>
  <c r="G119" s="1"/>
  <c r="I119" s="1"/>
  <c r="D123"/>
  <c r="G123" s="1"/>
  <c r="I123" s="1"/>
  <c r="D137"/>
  <c r="G137" s="1"/>
  <c r="I137" s="1"/>
  <c r="D138"/>
  <c r="G138" s="1"/>
  <c r="I138" s="1"/>
  <c r="D140"/>
  <c r="G140" s="1"/>
  <c r="I140" s="1"/>
  <c r="D141"/>
  <c r="G141" s="1"/>
  <c r="I141" s="1"/>
  <c r="D143"/>
  <c r="G143" s="1"/>
  <c r="I143" s="1"/>
  <c r="D144"/>
  <c r="G144" s="1"/>
  <c r="I144" s="1"/>
  <c r="D145"/>
  <c r="G145" s="1"/>
  <c r="I145" s="1"/>
  <c r="D6"/>
  <c r="G6" s="1"/>
  <c r="I6" s="1"/>
  <c r="D11"/>
  <c r="G11" s="1"/>
  <c r="I11" s="1"/>
  <c r="D32"/>
  <c r="G32" s="1"/>
  <c r="I32" s="1"/>
  <c r="D33"/>
  <c r="G33" s="1"/>
  <c r="I33" s="1"/>
  <c r="D34"/>
  <c r="G34" s="1"/>
  <c r="I34" s="1"/>
  <c r="D98"/>
  <c r="G98" s="1"/>
  <c r="I98" s="1"/>
  <c r="D110"/>
  <c r="G110" s="1"/>
  <c r="I110" s="1"/>
  <c r="D118"/>
  <c r="G118" s="1"/>
  <c r="I118" s="1"/>
  <c r="D47"/>
  <c r="G47" s="1"/>
  <c r="I47" s="1"/>
  <c r="D60"/>
  <c r="G60" s="1"/>
  <c r="I60" s="1"/>
  <c r="D63"/>
  <c r="G63" s="1"/>
  <c r="I63" s="1"/>
  <c r="D65"/>
  <c r="G65" s="1"/>
  <c r="I65" s="1"/>
  <c r="D72"/>
  <c r="G72" s="1"/>
  <c r="I72" s="1"/>
  <c r="D93"/>
  <c r="G93" s="1"/>
  <c r="I93" s="1"/>
  <c r="D99"/>
  <c r="G99" s="1"/>
  <c r="I99" s="1"/>
  <c r="D121"/>
  <c r="G121" s="1"/>
  <c r="I121" s="1"/>
  <c r="D122"/>
  <c r="G122" s="1"/>
  <c r="I122" s="1"/>
  <c r="D124"/>
  <c r="G124" s="1"/>
  <c r="I124" s="1"/>
  <c r="D40"/>
  <c r="D83"/>
  <c r="G83" s="1"/>
  <c r="I83" s="1"/>
  <c r="G40" l="1"/>
  <c r="I40" s="1"/>
</calcChain>
</file>

<file path=xl/sharedStrings.xml><?xml version="1.0" encoding="utf-8"?>
<sst xmlns="http://schemas.openxmlformats.org/spreadsheetml/2006/main" count="201" uniqueCount="53">
  <si>
    <t>Расстояние (м)</t>
  </si>
  <si>
    <t>Время ( мин)</t>
  </si>
  <si>
    <t>Прилет</t>
  </si>
  <si>
    <t>Кольцо</t>
  </si>
  <si>
    <t>Место</t>
  </si>
  <si>
    <t>Михал</t>
  </si>
  <si>
    <t>Смаль</t>
  </si>
  <si>
    <t>Устинович</t>
  </si>
  <si>
    <t>Сушко</t>
  </si>
  <si>
    <t>Чучков</t>
  </si>
  <si>
    <t>Леванович</t>
  </si>
  <si>
    <t>Время</t>
  </si>
  <si>
    <t>Выпуск</t>
  </si>
  <si>
    <t>Никишин</t>
  </si>
  <si>
    <t>Чижик</t>
  </si>
  <si>
    <t>16-0150</t>
  </si>
  <si>
    <t>16-0192</t>
  </si>
  <si>
    <t>16-0141</t>
  </si>
  <si>
    <t>16-0122</t>
  </si>
  <si>
    <t>16-0154</t>
  </si>
  <si>
    <t>16-0128</t>
  </si>
  <si>
    <t>16-0114</t>
  </si>
  <si>
    <t>16-0116</t>
  </si>
  <si>
    <t>16-0142</t>
  </si>
  <si>
    <t>16-0127</t>
  </si>
  <si>
    <t>16-0153</t>
  </si>
  <si>
    <t>Потейко</t>
  </si>
  <si>
    <t>16-1190</t>
  </si>
  <si>
    <t>16-1172</t>
  </si>
  <si>
    <t>16-1196</t>
  </si>
  <si>
    <t>16-1181</t>
  </si>
  <si>
    <t>16-1169</t>
  </si>
  <si>
    <t>16-1194</t>
  </si>
  <si>
    <t>16-1141</t>
  </si>
  <si>
    <t>16-1182</t>
  </si>
  <si>
    <t>16-1105</t>
  </si>
  <si>
    <t>16-1193</t>
  </si>
  <si>
    <t>Соревнование молодыми голубями 190 км  Белица г. 13,08,16г. зачет 67 голубей</t>
  </si>
  <si>
    <t>зачет закрыт</t>
  </si>
  <si>
    <t>Дубровский</t>
  </si>
  <si>
    <t>16-0868</t>
  </si>
  <si>
    <t>16-0873</t>
  </si>
  <si>
    <t>Позняков</t>
  </si>
  <si>
    <t>16-1605</t>
  </si>
  <si>
    <t>16-1616</t>
  </si>
  <si>
    <t>16-1609</t>
  </si>
  <si>
    <t>16-1601</t>
  </si>
  <si>
    <t>Туров</t>
  </si>
  <si>
    <t>16-0974</t>
  </si>
  <si>
    <t>16-0304</t>
  </si>
  <si>
    <t>16-0951</t>
  </si>
  <si>
    <t>16-0984</t>
  </si>
  <si>
    <t>Скорость  (м/мин)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</si>
</sst>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dd/mm/yy\ h:mm;@"/>
    <numFmt numFmtId="166" formatCode="h:mm;@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Fill="1"/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5" fillId="0" borderId="0" xfId="0" applyFont="1"/>
    <xf numFmtId="166" fontId="6" fillId="0" borderId="1" xfId="0" applyNumberFormat="1" applyFont="1" applyBorder="1"/>
    <xf numFmtId="2" fontId="7" fillId="0" borderId="1" xfId="0" applyNumberFormat="1" applyFont="1" applyBorder="1"/>
    <xf numFmtId="166" fontId="6" fillId="3" borderId="1" xfId="0" applyNumberFormat="1" applyFont="1" applyFill="1" applyBorder="1"/>
    <xf numFmtId="2" fontId="7" fillId="3" borderId="1" xfId="0" applyNumberFormat="1" applyFont="1" applyFill="1" applyBorder="1"/>
    <xf numFmtId="166" fontId="6" fillId="4" borderId="1" xfId="0" applyNumberFormat="1" applyFont="1" applyFill="1" applyBorder="1"/>
    <xf numFmtId="2" fontId="7" fillId="4" borderId="1" xfId="0" applyNumberFormat="1" applyFont="1" applyFill="1" applyBorder="1"/>
    <xf numFmtId="166" fontId="6" fillId="5" borderId="1" xfId="0" applyNumberFormat="1" applyFont="1" applyFill="1" applyBorder="1"/>
    <xf numFmtId="2" fontId="7" fillId="5" borderId="1" xfId="0" applyNumberFormat="1" applyFont="1" applyFill="1" applyBorder="1"/>
    <xf numFmtId="1" fontId="0" fillId="0" borderId="0" xfId="0" applyNumberFormat="1"/>
    <xf numFmtId="1" fontId="0" fillId="0" borderId="0" xfId="0" applyNumberFormat="1" applyAlignment="1"/>
    <xf numFmtId="2" fontId="0" fillId="0" borderId="0" xfId="0" applyNumberFormat="1"/>
    <xf numFmtId="1" fontId="6" fillId="0" borderId="1" xfId="0" applyNumberFormat="1" applyFont="1" applyBorder="1"/>
    <xf numFmtId="1" fontId="6" fillId="3" borderId="1" xfId="0" applyNumberFormat="1" applyFont="1" applyFill="1" applyBorder="1"/>
    <xf numFmtId="1" fontId="6" fillId="4" borderId="1" xfId="0" applyNumberFormat="1" applyFont="1" applyFill="1" applyBorder="1"/>
    <xf numFmtId="1" fontId="6" fillId="5" borderId="1" xfId="0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6" borderId="0" xfId="0" applyFill="1" applyAlignment="1">
      <alignment horizontal="center"/>
    </xf>
    <xf numFmtId="166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2" fontId="3" fillId="0" borderId="0" xfId="0" applyNumberFormat="1" applyFont="1" applyFill="1"/>
    <xf numFmtId="0" fontId="4" fillId="0" borderId="0" xfId="0" applyNumberFormat="1" applyFont="1" applyFill="1"/>
    <xf numFmtId="1" fontId="0" fillId="0" borderId="1" xfId="0" applyNumberFormat="1" applyFill="1" applyBorder="1"/>
    <xf numFmtId="2" fontId="0" fillId="0" borderId="1" xfId="0" applyNumberFormat="1" applyFill="1" applyBorder="1"/>
    <xf numFmtId="166" fontId="6" fillId="0" borderId="1" xfId="0" applyNumberFormat="1" applyFont="1" applyFill="1" applyBorder="1"/>
    <xf numFmtId="1" fontId="6" fillId="0" borderId="1" xfId="0" applyNumberFormat="1" applyFont="1" applyFill="1" applyBorder="1"/>
    <xf numFmtId="2" fontId="7" fillId="0" borderId="1" xfId="0" applyNumberFormat="1" applyFont="1" applyFill="1" applyBorder="1"/>
    <xf numFmtId="0" fontId="5" fillId="0" borderId="0" xfId="0" applyFont="1" applyFill="1"/>
    <xf numFmtId="49" fontId="0" fillId="0" borderId="0" xfId="0" applyNumberFormat="1"/>
    <xf numFmtId="164" fontId="0" fillId="0" borderId="0" xfId="0" applyNumberFormat="1"/>
    <xf numFmtId="0" fontId="0" fillId="6" borderId="0" xfId="0" applyFill="1"/>
    <xf numFmtId="165" fontId="0" fillId="6" borderId="0" xfId="0" applyNumberFormat="1" applyFill="1"/>
    <xf numFmtId="1" fontId="0" fillId="6" borderId="0" xfId="0" applyNumberFormat="1" applyFill="1"/>
    <xf numFmtId="1" fontId="0" fillId="6" borderId="0" xfId="0" applyNumberFormat="1" applyFill="1" applyAlignment="1"/>
    <xf numFmtId="2" fontId="0" fillId="6" borderId="0" xfId="0" applyNumberFormat="1" applyFill="1"/>
    <xf numFmtId="166" fontId="6" fillId="6" borderId="1" xfId="0" applyNumberFormat="1" applyFont="1" applyFill="1" applyBorder="1"/>
    <xf numFmtId="1" fontId="6" fillId="6" borderId="1" xfId="0" applyNumberFormat="1" applyFont="1" applyFill="1" applyBorder="1"/>
    <xf numFmtId="2" fontId="7" fillId="6" borderId="1" xfId="0" applyNumberFormat="1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1" fontId="6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1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6" fillId="6" borderId="1" xfId="0" applyFont="1" applyFill="1" applyBorder="1"/>
    <xf numFmtId="165" fontId="6" fillId="6" borderId="1" xfId="0" applyNumberFormat="1" applyFont="1" applyFill="1" applyBorder="1"/>
    <xf numFmtId="1" fontId="6" fillId="6" borderId="1" xfId="0" applyNumberFormat="1" applyFont="1" applyFill="1" applyBorder="1" applyAlignment="1"/>
    <xf numFmtId="0" fontId="6" fillId="6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/>
    <xf numFmtId="165" fontId="6" fillId="3" borderId="1" xfId="0" applyNumberFormat="1" applyFont="1" applyFill="1" applyBorder="1"/>
    <xf numFmtId="1" fontId="6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1" fontId="6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165" fontId="6" fillId="5" borderId="1" xfId="0" applyNumberFormat="1" applyFont="1" applyFill="1" applyBorder="1"/>
    <xf numFmtId="1" fontId="6" fillId="5" borderId="1" xfId="0" applyNumberFormat="1" applyFont="1" applyFill="1" applyBorder="1" applyAlignment="1"/>
    <xf numFmtId="0" fontId="8" fillId="5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65" fontId="6" fillId="4" borderId="1" xfId="0" applyNumberFormat="1" applyFont="1" applyFill="1" applyBorder="1"/>
    <xf numFmtId="0" fontId="6" fillId="4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7" borderId="0" xfId="0" applyFont="1" applyFill="1" applyAlignment="1">
      <alignment horizontal="left"/>
    </xf>
    <xf numFmtId="0" fontId="0" fillId="8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19051</xdr:rowOff>
    </xdr:from>
    <xdr:to>
      <xdr:col>1</xdr:col>
      <xdr:colOff>466725</xdr:colOff>
      <xdr:row>4</xdr:row>
      <xdr:rowOff>152400</xdr:rowOff>
    </xdr:to>
    <xdr:pic>
      <xdr:nvPicPr>
        <xdr:cNvPr id="2" name="Рисунок 1" descr="IMG_785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6" y="19051"/>
          <a:ext cx="1257299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Q193"/>
  <sheetViews>
    <sheetView tabSelected="1" topLeftCell="A58" workbookViewId="0">
      <selection activeCell="P14" sqref="P14"/>
    </sheetView>
  </sheetViews>
  <sheetFormatPr defaultRowHeight="15"/>
  <cols>
    <col min="1" max="1" width="16.28515625" customWidth="1"/>
    <col min="2" max="2" width="13.28515625" customWidth="1"/>
    <col min="3" max="3" width="5.28515625" customWidth="1"/>
    <col min="4" max="4" width="6.7109375" customWidth="1"/>
    <col min="5" max="5" width="13" customWidth="1"/>
    <col min="6" max="6" width="13.7109375" customWidth="1"/>
    <col min="7" max="7" width="6.85546875" customWidth="1"/>
    <col min="8" max="8" width="11" customWidth="1"/>
    <col min="9" max="9" width="17.5703125" customWidth="1"/>
    <col min="10" max="10" width="14.42578125" style="5" customWidth="1"/>
    <col min="12" max="12" width="0.140625" customWidth="1"/>
    <col min="20" max="20" width="16" customWidth="1"/>
    <col min="21" max="21" width="14.85546875" customWidth="1"/>
  </cols>
  <sheetData>
    <row r="1" spans="1:12" ht="36" customHeight="1">
      <c r="A1" s="83"/>
      <c r="B1" s="83"/>
      <c r="D1" s="3"/>
      <c r="E1" s="3"/>
      <c r="F1" s="3"/>
      <c r="G1" s="3"/>
      <c r="H1" s="3"/>
      <c r="I1" s="3"/>
    </row>
    <row r="2" spans="1:12" ht="18.75">
      <c r="A2" s="83"/>
      <c r="B2" s="83"/>
      <c r="C2" s="85" t="s">
        <v>37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ht="18.75">
      <c r="A3" s="83"/>
      <c r="B3" s="83"/>
      <c r="D3" s="3"/>
      <c r="E3" s="3"/>
      <c r="F3" s="3"/>
    </row>
    <row r="4" spans="1:12">
      <c r="A4" s="83"/>
      <c r="B4" s="83"/>
      <c r="C4" s="2"/>
      <c r="D4" s="80" t="s">
        <v>11</v>
      </c>
      <c r="E4" s="57" t="s">
        <v>2</v>
      </c>
      <c r="F4" s="57" t="s">
        <v>12</v>
      </c>
      <c r="G4" s="57" t="s">
        <v>1</v>
      </c>
      <c r="H4" s="53" t="s">
        <v>0</v>
      </c>
      <c r="I4" s="57" t="s">
        <v>52</v>
      </c>
      <c r="J4" s="81" t="s">
        <v>3</v>
      </c>
      <c r="K4" s="53" t="s">
        <v>4</v>
      </c>
    </row>
    <row r="5" spans="1:12">
      <c r="A5" s="84"/>
      <c r="B5" s="84"/>
      <c r="C5" s="4"/>
      <c r="D5" s="27"/>
      <c r="E5" s="28"/>
      <c r="F5" s="28"/>
      <c r="G5" s="29"/>
      <c r="H5" s="4"/>
      <c r="I5" s="30"/>
      <c r="J5" s="31"/>
      <c r="K5" s="4"/>
      <c r="L5" s="4"/>
    </row>
    <row r="6" spans="1:12">
      <c r="A6" s="48" t="s">
        <v>6</v>
      </c>
      <c r="B6" s="48"/>
      <c r="C6" s="48"/>
      <c r="D6" s="34">
        <f>E6-F6</f>
        <v>0.12083333333430346</v>
      </c>
      <c r="E6" s="49">
        <v>42595.412499999999</v>
      </c>
      <c r="F6" s="49">
        <v>42595.291666666664</v>
      </c>
      <c r="G6" s="35">
        <f>D6*24*60</f>
        <v>174.00000000139698</v>
      </c>
      <c r="H6" s="48">
        <v>185300</v>
      </c>
      <c r="I6" s="36">
        <f t="shared" ref="I6:I37" si="0">H6/G6</f>
        <v>1064.9425287270822</v>
      </c>
      <c r="J6" s="52">
        <v>1422</v>
      </c>
      <c r="K6" s="86">
        <v>1</v>
      </c>
      <c r="L6" s="4"/>
    </row>
    <row r="7" spans="1:12">
      <c r="A7" s="53" t="s">
        <v>26</v>
      </c>
      <c r="B7" s="54">
        <v>42595.520833333336</v>
      </c>
      <c r="C7" s="32">
        <v>2</v>
      </c>
      <c r="D7" s="32">
        <v>30</v>
      </c>
      <c r="E7" s="54">
        <f>B7-(C7/24+D7/1440)</f>
        <v>42595.416666666672</v>
      </c>
      <c r="F7" s="54">
        <v>42595.291666666664</v>
      </c>
      <c r="G7" s="32">
        <f>(E7-F7)*24*60</f>
        <v>180.00000001047738</v>
      </c>
      <c r="H7" s="55">
        <v>190000</v>
      </c>
      <c r="I7" s="33">
        <f t="shared" si="0"/>
        <v>1055.5555554941141</v>
      </c>
      <c r="J7" s="56" t="s">
        <v>27</v>
      </c>
      <c r="K7" s="86">
        <v>2</v>
      </c>
      <c r="L7" s="4"/>
    </row>
    <row r="8" spans="1:12">
      <c r="A8" s="48" t="s">
        <v>8</v>
      </c>
      <c r="B8" s="48"/>
      <c r="C8" s="48"/>
      <c r="D8" s="34">
        <f>E8-F8</f>
        <v>0.12847222222626442</v>
      </c>
      <c r="E8" s="49">
        <v>42595.420138888891</v>
      </c>
      <c r="F8" s="49">
        <v>42595.291666666664</v>
      </c>
      <c r="G8" s="35">
        <f>D8*24*60</f>
        <v>185.00000000582077</v>
      </c>
      <c r="H8" s="50">
        <v>193900</v>
      </c>
      <c r="I8" s="36">
        <f t="shared" si="0"/>
        <v>1048.1081080751308</v>
      </c>
      <c r="J8" s="51">
        <v>2844</v>
      </c>
      <c r="K8" s="86">
        <v>3</v>
      </c>
      <c r="L8" s="4"/>
    </row>
    <row r="9" spans="1:12">
      <c r="A9" s="48" t="s">
        <v>8</v>
      </c>
      <c r="B9" s="48"/>
      <c r="C9" s="48"/>
      <c r="D9" s="34">
        <f>E9-F9</f>
        <v>0.12847222222626442</v>
      </c>
      <c r="E9" s="49">
        <v>42595.420138888891</v>
      </c>
      <c r="F9" s="49">
        <v>42595.291666666664</v>
      </c>
      <c r="G9" s="35">
        <f>D9*24*60</f>
        <v>185.00000000582077</v>
      </c>
      <c r="H9" s="50">
        <v>193900</v>
      </c>
      <c r="I9" s="36">
        <f t="shared" si="0"/>
        <v>1048.1081080751308</v>
      </c>
      <c r="J9" s="51">
        <v>2802</v>
      </c>
      <c r="K9" s="86">
        <v>4</v>
      </c>
      <c r="L9" s="4"/>
    </row>
    <row r="10" spans="1:12">
      <c r="A10" s="48" t="s">
        <v>8</v>
      </c>
      <c r="B10" s="48"/>
      <c r="C10" s="48"/>
      <c r="D10" s="34">
        <f>E10-F10</f>
        <v>0.12847222222626442</v>
      </c>
      <c r="E10" s="49">
        <v>42595.420138888891</v>
      </c>
      <c r="F10" s="49">
        <v>42595.291666666664</v>
      </c>
      <c r="G10" s="35">
        <f>D10*24*60</f>
        <v>185.00000000582077</v>
      </c>
      <c r="H10" s="50">
        <v>193900</v>
      </c>
      <c r="I10" s="36">
        <f t="shared" si="0"/>
        <v>1048.1081080751308</v>
      </c>
      <c r="J10" s="51">
        <v>2840</v>
      </c>
      <c r="K10" s="86">
        <v>5</v>
      </c>
      <c r="L10" s="4"/>
    </row>
    <row r="11" spans="1:12" ht="15.75" customHeight="1">
      <c r="A11" s="48" t="s">
        <v>6</v>
      </c>
      <c r="B11" s="48"/>
      <c r="C11" s="48"/>
      <c r="D11" s="34">
        <f>E11-F11</f>
        <v>0.12291666666715173</v>
      </c>
      <c r="E11" s="49">
        <v>42595.414583333331</v>
      </c>
      <c r="F11" s="49">
        <v>42595.291666666664</v>
      </c>
      <c r="G11" s="35">
        <f>D11*24*60</f>
        <v>177.00000000069849</v>
      </c>
      <c r="H11" s="48">
        <v>185300</v>
      </c>
      <c r="I11" s="36">
        <f t="shared" si="0"/>
        <v>1046.8926553631004</v>
      </c>
      <c r="J11" s="52">
        <v>1405</v>
      </c>
      <c r="K11" s="86">
        <v>6</v>
      </c>
      <c r="L11" s="4"/>
    </row>
    <row r="12" spans="1:12">
      <c r="A12" s="53" t="s">
        <v>26</v>
      </c>
      <c r="B12" s="54">
        <v>42595.520833333336</v>
      </c>
      <c r="C12" s="32">
        <v>2</v>
      </c>
      <c r="D12" s="32">
        <v>28</v>
      </c>
      <c r="E12" s="54">
        <f>B12-(C12/24+D12/1440)</f>
        <v>42595.418055555558</v>
      </c>
      <c r="F12" s="54">
        <v>42595.291666666664</v>
      </c>
      <c r="G12" s="32">
        <f>(E12-F12)*24*60</f>
        <v>182.00000000651926</v>
      </c>
      <c r="H12" s="55">
        <v>190000</v>
      </c>
      <c r="I12" s="33">
        <f t="shared" si="0"/>
        <v>1043.9560439186494</v>
      </c>
      <c r="J12" s="56" t="s">
        <v>28</v>
      </c>
      <c r="K12" s="86">
        <v>7</v>
      </c>
      <c r="L12" s="4"/>
    </row>
    <row r="13" spans="1:12">
      <c r="A13" s="53" t="s">
        <v>26</v>
      </c>
      <c r="B13" s="54">
        <v>42595.520833333336</v>
      </c>
      <c r="C13" s="32">
        <v>2</v>
      </c>
      <c r="D13" s="32">
        <v>27</v>
      </c>
      <c r="E13" s="54">
        <f>B13-(C13/24+D13/1440)</f>
        <v>42595.418750000004</v>
      </c>
      <c r="F13" s="54">
        <v>42595.291666608799</v>
      </c>
      <c r="G13" s="32">
        <f>(E13-F13)*24*60</f>
        <v>183.00008333637379</v>
      </c>
      <c r="H13" s="55">
        <v>190000</v>
      </c>
      <c r="I13" s="33">
        <f t="shared" si="0"/>
        <v>1038.2508933111228</v>
      </c>
      <c r="J13" s="56" t="s">
        <v>29</v>
      </c>
      <c r="K13" s="86">
        <v>8</v>
      </c>
      <c r="L13" s="4"/>
    </row>
    <row r="14" spans="1:12">
      <c r="A14" s="53" t="s">
        <v>26</v>
      </c>
      <c r="B14" s="54">
        <v>42595.520833333336</v>
      </c>
      <c r="C14" s="32">
        <v>2</v>
      </c>
      <c r="D14" s="32">
        <v>26</v>
      </c>
      <c r="E14" s="54">
        <f>B14-(C14/24+D14/1440)</f>
        <v>42595.419444444444</v>
      </c>
      <c r="F14" s="54">
        <v>42595.291666608799</v>
      </c>
      <c r="G14" s="32">
        <f>(E14-F14)*24*60</f>
        <v>184.00008332915604</v>
      </c>
      <c r="H14" s="55">
        <v>190000</v>
      </c>
      <c r="I14" s="33">
        <f t="shared" si="0"/>
        <v>1032.6082280088469</v>
      </c>
      <c r="J14" s="56" t="s">
        <v>30</v>
      </c>
      <c r="K14" s="86">
        <v>9</v>
      </c>
      <c r="L14" s="4"/>
    </row>
    <row r="15" spans="1:12">
      <c r="A15" s="48" t="s">
        <v>13</v>
      </c>
      <c r="B15" s="48"/>
      <c r="C15" s="48"/>
      <c r="D15" s="34">
        <f>E15-F15</f>
        <v>0.13194444444525288</v>
      </c>
      <c r="E15" s="49">
        <v>42595.423611111109</v>
      </c>
      <c r="F15" s="49">
        <v>42595.291666666664</v>
      </c>
      <c r="G15" s="35">
        <f>D15*24*60</f>
        <v>190.00000000116415</v>
      </c>
      <c r="H15" s="50">
        <v>195200</v>
      </c>
      <c r="I15" s="36">
        <f t="shared" si="0"/>
        <v>1027.3684210463368</v>
      </c>
      <c r="J15" s="51">
        <v>467</v>
      </c>
      <c r="K15" s="86">
        <v>10</v>
      </c>
      <c r="L15" s="4"/>
    </row>
    <row r="16" spans="1:12">
      <c r="A16" s="48" t="s">
        <v>13</v>
      </c>
      <c r="B16" s="48"/>
      <c r="C16" s="48"/>
      <c r="D16" s="34">
        <f>E16-F16</f>
        <v>0.13194444444525288</v>
      </c>
      <c r="E16" s="49">
        <v>42595.423611111109</v>
      </c>
      <c r="F16" s="49">
        <v>42595.291666666664</v>
      </c>
      <c r="G16" s="35">
        <f>D16*24*60</f>
        <v>190.00000000116415</v>
      </c>
      <c r="H16" s="50">
        <v>195200</v>
      </c>
      <c r="I16" s="36">
        <f t="shared" si="0"/>
        <v>1027.3684210463368</v>
      </c>
      <c r="J16" s="51">
        <v>225</v>
      </c>
      <c r="K16" s="86">
        <v>11</v>
      </c>
      <c r="L16" s="4"/>
    </row>
    <row r="17" spans="1:901">
      <c r="A17" s="53" t="s">
        <v>26</v>
      </c>
      <c r="B17" s="54">
        <v>42595.520833333336</v>
      </c>
      <c r="C17" s="32">
        <v>2</v>
      </c>
      <c r="D17" s="32">
        <v>25</v>
      </c>
      <c r="E17" s="54">
        <f>B17-(C17/24+D17/1440)</f>
        <v>42595.420138888891</v>
      </c>
      <c r="F17" s="54">
        <v>42595.291666608799</v>
      </c>
      <c r="G17" s="32">
        <f>(E17-F17)*24*60</f>
        <v>185.00008333241567</v>
      </c>
      <c r="H17" s="55">
        <v>190000</v>
      </c>
      <c r="I17" s="33">
        <f t="shared" si="0"/>
        <v>1027.0265644075428</v>
      </c>
      <c r="J17" s="56" t="s">
        <v>31</v>
      </c>
      <c r="K17" s="86">
        <v>12</v>
      </c>
      <c r="L17" s="4"/>
    </row>
    <row r="18" spans="1:901">
      <c r="A18" s="48" t="s">
        <v>8</v>
      </c>
      <c r="B18" s="48"/>
      <c r="C18" s="48"/>
      <c r="D18" s="34">
        <f t="shared" ref="D18:D30" si="1">E18-F18</f>
        <v>0.13125000000582077</v>
      </c>
      <c r="E18" s="49">
        <v>42595.42291666667</v>
      </c>
      <c r="F18" s="49">
        <v>42595.291666666664</v>
      </c>
      <c r="G18" s="35">
        <f t="shared" ref="G18:G30" si="2">D18*24*60</f>
        <v>189.0000000083819</v>
      </c>
      <c r="H18" s="50">
        <v>193900</v>
      </c>
      <c r="I18" s="36">
        <f t="shared" si="0"/>
        <v>1025.9259258804275</v>
      </c>
      <c r="J18" s="51">
        <v>2821</v>
      </c>
      <c r="K18" s="86">
        <v>13</v>
      </c>
      <c r="L18" s="4"/>
    </row>
    <row r="19" spans="1:901">
      <c r="A19" s="48" t="s">
        <v>8</v>
      </c>
      <c r="B19" s="48"/>
      <c r="C19" s="48"/>
      <c r="D19" s="34">
        <f t="shared" si="1"/>
        <v>0.13125000000582077</v>
      </c>
      <c r="E19" s="49">
        <v>42595.42291666667</v>
      </c>
      <c r="F19" s="49">
        <v>42595.291666666664</v>
      </c>
      <c r="G19" s="35">
        <f t="shared" si="2"/>
        <v>189.0000000083819</v>
      </c>
      <c r="H19" s="50">
        <v>193900</v>
      </c>
      <c r="I19" s="36">
        <f t="shared" si="0"/>
        <v>1025.9259258804275</v>
      </c>
      <c r="J19" s="51">
        <v>2813</v>
      </c>
      <c r="K19" s="86">
        <v>14</v>
      </c>
      <c r="L19" s="4"/>
    </row>
    <row r="20" spans="1:901">
      <c r="A20" s="48" t="s">
        <v>8</v>
      </c>
      <c r="B20" s="48"/>
      <c r="C20" s="48"/>
      <c r="D20" s="34">
        <f t="shared" si="1"/>
        <v>0.13125000000582077</v>
      </c>
      <c r="E20" s="49">
        <v>42595.42291666667</v>
      </c>
      <c r="F20" s="49">
        <v>42595.291666666664</v>
      </c>
      <c r="G20" s="35">
        <f t="shared" si="2"/>
        <v>189.0000000083819</v>
      </c>
      <c r="H20" s="50">
        <v>193900</v>
      </c>
      <c r="I20" s="36">
        <f t="shared" si="0"/>
        <v>1025.9259258804275</v>
      </c>
      <c r="J20" s="51">
        <v>2836</v>
      </c>
      <c r="K20" s="86">
        <v>15</v>
      </c>
      <c r="L20" s="4"/>
    </row>
    <row r="21" spans="1:901">
      <c r="A21" s="48" t="s">
        <v>9</v>
      </c>
      <c r="B21" s="48"/>
      <c r="C21" s="48"/>
      <c r="D21" s="34">
        <f t="shared" si="1"/>
        <v>0.14652777778246673</v>
      </c>
      <c r="E21" s="49">
        <v>42595.438194444447</v>
      </c>
      <c r="F21" s="49">
        <v>42595.291666666664</v>
      </c>
      <c r="G21" s="35">
        <f t="shared" si="2"/>
        <v>211.00000000675209</v>
      </c>
      <c r="H21" s="50">
        <v>216400</v>
      </c>
      <c r="I21" s="36">
        <f t="shared" si="0"/>
        <v>1025.5924170287919</v>
      </c>
      <c r="J21" s="51">
        <v>53390353391</v>
      </c>
      <c r="K21" s="86">
        <v>16</v>
      </c>
      <c r="L21" s="4"/>
    </row>
    <row r="22" spans="1:901">
      <c r="A22" s="48" t="s">
        <v>9</v>
      </c>
      <c r="B22" s="48"/>
      <c r="C22" s="48"/>
      <c r="D22" s="34">
        <f t="shared" si="1"/>
        <v>0.14652777778246673</v>
      </c>
      <c r="E22" s="49">
        <v>42595.438194444447</v>
      </c>
      <c r="F22" s="49">
        <v>42595.291666666664</v>
      </c>
      <c r="G22" s="35">
        <f t="shared" si="2"/>
        <v>211.00000000675209</v>
      </c>
      <c r="H22" s="50">
        <v>216400</v>
      </c>
      <c r="I22" s="36">
        <f t="shared" si="0"/>
        <v>1025.5924170287919</v>
      </c>
      <c r="J22" s="51">
        <v>712000712</v>
      </c>
      <c r="K22" s="86">
        <v>17</v>
      </c>
      <c r="L22" s="4"/>
    </row>
    <row r="23" spans="1:901">
      <c r="A23" s="48" t="s">
        <v>9</v>
      </c>
      <c r="B23" s="48"/>
      <c r="C23" s="48"/>
      <c r="D23" s="34">
        <f t="shared" si="1"/>
        <v>0.14652777778246673</v>
      </c>
      <c r="E23" s="49">
        <v>42595.438194444447</v>
      </c>
      <c r="F23" s="49">
        <v>42595.291666666664</v>
      </c>
      <c r="G23" s="35">
        <f t="shared" si="2"/>
        <v>211.00000000675209</v>
      </c>
      <c r="H23" s="50">
        <v>216400</v>
      </c>
      <c r="I23" s="36">
        <f t="shared" si="0"/>
        <v>1025.5924170287919</v>
      </c>
      <c r="J23" s="51">
        <v>53400353401</v>
      </c>
      <c r="K23" s="86">
        <v>18</v>
      </c>
      <c r="L23" s="4"/>
    </row>
    <row r="24" spans="1:901">
      <c r="A24" s="48" t="s">
        <v>9</v>
      </c>
      <c r="B24" s="48"/>
      <c r="C24" s="48"/>
      <c r="D24" s="34">
        <f t="shared" si="1"/>
        <v>0.14652777778246673</v>
      </c>
      <c r="E24" s="49">
        <v>42595.438194444447</v>
      </c>
      <c r="F24" s="49">
        <v>42595.291666666664</v>
      </c>
      <c r="G24" s="35">
        <f t="shared" si="2"/>
        <v>211.00000000675209</v>
      </c>
      <c r="H24" s="50">
        <v>216400</v>
      </c>
      <c r="I24" s="36">
        <f t="shared" si="0"/>
        <v>1025.5924170287919</v>
      </c>
      <c r="J24" s="51">
        <v>734000734</v>
      </c>
      <c r="K24" s="86">
        <v>19</v>
      </c>
      <c r="L24" s="4"/>
    </row>
    <row r="25" spans="1:901">
      <c r="A25" s="48" t="s">
        <v>9</v>
      </c>
      <c r="B25" s="48"/>
      <c r="C25" s="48"/>
      <c r="D25" s="34">
        <f t="shared" si="1"/>
        <v>0.14652777778246673</v>
      </c>
      <c r="E25" s="49">
        <v>42595.438194444447</v>
      </c>
      <c r="F25" s="49">
        <v>42595.291666666664</v>
      </c>
      <c r="G25" s="35">
        <f t="shared" si="2"/>
        <v>211.00000000675209</v>
      </c>
      <c r="H25" s="50">
        <v>216400</v>
      </c>
      <c r="I25" s="36">
        <f t="shared" si="0"/>
        <v>1025.5924170287919</v>
      </c>
      <c r="J25" s="51">
        <v>73500735</v>
      </c>
      <c r="K25" s="86">
        <v>20</v>
      </c>
      <c r="L25" s="4"/>
    </row>
    <row r="26" spans="1:901">
      <c r="A26" s="48" t="s">
        <v>9</v>
      </c>
      <c r="B26" s="48"/>
      <c r="C26" s="48"/>
      <c r="D26" s="34">
        <f t="shared" si="1"/>
        <v>0.14652777778246673</v>
      </c>
      <c r="E26" s="49">
        <v>42595.438194444447</v>
      </c>
      <c r="F26" s="49">
        <v>42595.291666666664</v>
      </c>
      <c r="G26" s="35">
        <f t="shared" si="2"/>
        <v>211.00000000675209</v>
      </c>
      <c r="H26" s="50">
        <v>216400</v>
      </c>
      <c r="I26" s="36">
        <f t="shared" si="0"/>
        <v>1025.5924170287919</v>
      </c>
      <c r="J26" s="51">
        <v>11300311301</v>
      </c>
      <c r="K26" s="86">
        <v>21</v>
      </c>
      <c r="L26" s="4"/>
    </row>
    <row r="27" spans="1:901" s="6" customFormat="1">
      <c r="A27" s="48" t="s">
        <v>9</v>
      </c>
      <c r="B27" s="48"/>
      <c r="C27" s="48"/>
      <c r="D27" s="34">
        <f t="shared" si="1"/>
        <v>0.14652777778246673</v>
      </c>
      <c r="E27" s="49">
        <v>42595.438194444447</v>
      </c>
      <c r="F27" s="49">
        <v>42595.291666666664</v>
      </c>
      <c r="G27" s="35">
        <f t="shared" si="2"/>
        <v>211.00000000675209</v>
      </c>
      <c r="H27" s="50">
        <v>216400</v>
      </c>
      <c r="I27" s="36">
        <f t="shared" si="0"/>
        <v>1025.5924170287919</v>
      </c>
      <c r="J27" s="51">
        <v>707000707</v>
      </c>
      <c r="K27" s="86">
        <v>22</v>
      </c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</row>
    <row r="28" spans="1:901" s="6" customFormat="1">
      <c r="A28" s="48" t="s">
        <v>9</v>
      </c>
      <c r="B28" s="48"/>
      <c r="C28" s="48"/>
      <c r="D28" s="34">
        <f t="shared" si="1"/>
        <v>0.14652777778246673</v>
      </c>
      <c r="E28" s="49">
        <v>42595.438194444447</v>
      </c>
      <c r="F28" s="49">
        <v>42595.291666666664</v>
      </c>
      <c r="G28" s="35">
        <f t="shared" si="2"/>
        <v>211.00000000675209</v>
      </c>
      <c r="H28" s="50">
        <v>216400</v>
      </c>
      <c r="I28" s="36">
        <f t="shared" si="0"/>
        <v>1025.5924170287919</v>
      </c>
      <c r="J28" s="51">
        <v>714</v>
      </c>
      <c r="K28" s="86">
        <v>23</v>
      </c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</row>
    <row r="29" spans="1:901" s="6" customFormat="1">
      <c r="A29" s="48" t="s">
        <v>9</v>
      </c>
      <c r="B29" s="48"/>
      <c r="C29" s="48"/>
      <c r="D29" s="34">
        <f t="shared" si="1"/>
        <v>0.14652777778246673</v>
      </c>
      <c r="E29" s="49">
        <v>42595.438194444447</v>
      </c>
      <c r="F29" s="49">
        <v>42595.291666666664</v>
      </c>
      <c r="G29" s="35">
        <f t="shared" si="2"/>
        <v>211.00000000675209</v>
      </c>
      <c r="H29" s="50">
        <v>216400</v>
      </c>
      <c r="I29" s="36">
        <f t="shared" si="0"/>
        <v>1025.5924170287919</v>
      </c>
      <c r="J29" s="51">
        <v>53360353361</v>
      </c>
      <c r="K29" s="86">
        <v>24</v>
      </c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</row>
    <row r="30" spans="1:901" s="6" customFormat="1">
      <c r="A30" s="48" t="s">
        <v>8</v>
      </c>
      <c r="B30" s="48"/>
      <c r="C30" s="48"/>
      <c r="D30" s="34">
        <f t="shared" si="1"/>
        <v>0.13263888889196096</v>
      </c>
      <c r="E30" s="49">
        <v>42595.424305555556</v>
      </c>
      <c r="F30" s="49">
        <v>42595.291666666664</v>
      </c>
      <c r="G30" s="35">
        <f t="shared" si="2"/>
        <v>191.00000000442378</v>
      </c>
      <c r="H30" s="50">
        <v>193900</v>
      </c>
      <c r="I30" s="36">
        <f t="shared" si="0"/>
        <v>1015.1832460497856</v>
      </c>
      <c r="J30" s="51">
        <v>2825</v>
      </c>
      <c r="K30" s="86">
        <v>25</v>
      </c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</row>
    <row r="31" spans="1:901" s="6" customFormat="1">
      <c r="A31" s="57" t="s">
        <v>39</v>
      </c>
      <c r="B31" s="58">
        <v>42595.529861111114</v>
      </c>
      <c r="C31" s="24">
        <v>2</v>
      </c>
      <c r="D31" s="24">
        <v>22</v>
      </c>
      <c r="E31" s="58">
        <f>B31-(C31/24+D31/1440)</f>
        <v>42595.431250000001</v>
      </c>
      <c r="F31" s="58">
        <v>42595.291666666664</v>
      </c>
      <c r="G31" s="24">
        <f>(E31-F31)*24*60</f>
        <v>201.00000000558794</v>
      </c>
      <c r="H31" s="24">
        <v>202900</v>
      </c>
      <c r="I31" s="25">
        <f t="shared" si="0"/>
        <v>1009.4527362903445</v>
      </c>
      <c r="J31" s="57" t="s">
        <v>40</v>
      </c>
      <c r="K31" s="86">
        <v>26</v>
      </c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</row>
    <row r="32" spans="1:901" s="6" customFormat="1">
      <c r="A32" s="48" t="s">
        <v>6</v>
      </c>
      <c r="B32" s="48"/>
      <c r="C32" s="48"/>
      <c r="D32" s="34">
        <f>E32-F32</f>
        <v>0.12777777777955635</v>
      </c>
      <c r="E32" s="49">
        <v>42595.419444444444</v>
      </c>
      <c r="F32" s="49">
        <v>42595.291666666664</v>
      </c>
      <c r="G32" s="35">
        <f>D32*24*60</f>
        <v>184.00000000256114</v>
      </c>
      <c r="H32" s="48">
        <v>185300</v>
      </c>
      <c r="I32" s="36">
        <f t="shared" si="0"/>
        <v>1007.0652173772868</v>
      </c>
      <c r="J32" s="52">
        <v>1404</v>
      </c>
      <c r="K32" s="86">
        <v>27</v>
      </c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</row>
    <row r="33" spans="1:901" s="6" customFormat="1">
      <c r="A33" s="48" t="s">
        <v>6</v>
      </c>
      <c r="B33" s="48"/>
      <c r="C33" s="48"/>
      <c r="D33" s="34">
        <f>E33-F33</f>
        <v>0.12777777777955635</v>
      </c>
      <c r="E33" s="49">
        <v>42595.419444444444</v>
      </c>
      <c r="F33" s="49">
        <v>42595.291666666664</v>
      </c>
      <c r="G33" s="35">
        <f>D33*24*60</f>
        <v>184.00000000256114</v>
      </c>
      <c r="H33" s="48">
        <v>185300</v>
      </c>
      <c r="I33" s="36">
        <f t="shared" si="0"/>
        <v>1007.0652173772868</v>
      </c>
      <c r="J33" s="52">
        <v>1420</v>
      </c>
      <c r="K33" s="86">
        <v>28</v>
      </c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</row>
    <row r="34" spans="1:901" s="6" customFormat="1">
      <c r="A34" s="48" t="s">
        <v>6</v>
      </c>
      <c r="B34" s="48"/>
      <c r="C34" s="48"/>
      <c r="D34" s="34">
        <f>E34-F34</f>
        <v>0.12777777777955635</v>
      </c>
      <c r="E34" s="49">
        <v>42595.419444444444</v>
      </c>
      <c r="F34" s="49">
        <v>42595.291666666664</v>
      </c>
      <c r="G34" s="35">
        <f>D34*24*60</f>
        <v>184.00000000256114</v>
      </c>
      <c r="H34" s="48">
        <v>185300</v>
      </c>
      <c r="I34" s="36">
        <f t="shared" si="0"/>
        <v>1007.0652173772868</v>
      </c>
      <c r="J34" s="52">
        <v>1408</v>
      </c>
      <c r="K34" s="86">
        <v>29</v>
      </c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</row>
    <row r="35" spans="1:901" s="6" customFormat="1">
      <c r="A35" s="53" t="s">
        <v>14</v>
      </c>
      <c r="B35" s="54">
        <v>42595.525000000001</v>
      </c>
      <c r="C35" s="32">
        <v>2</v>
      </c>
      <c r="D35" s="32">
        <v>31</v>
      </c>
      <c r="E35" s="54">
        <f>B35-(C35/24+D35/1440)</f>
        <v>42595.420138888891</v>
      </c>
      <c r="F35" s="54">
        <v>42595.291666666664</v>
      </c>
      <c r="G35" s="32">
        <f>(E35-F35)*24*60</f>
        <v>185.00000000582077</v>
      </c>
      <c r="H35" s="55">
        <v>186100</v>
      </c>
      <c r="I35" s="33">
        <f t="shared" si="0"/>
        <v>1005.9459459142953</v>
      </c>
      <c r="J35" s="56" t="s">
        <v>15</v>
      </c>
      <c r="K35" s="86">
        <v>30</v>
      </c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</row>
    <row r="36" spans="1:901" s="6" customFormat="1">
      <c r="A36" s="53" t="s">
        <v>14</v>
      </c>
      <c r="B36" s="54">
        <v>42595.525000000001</v>
      </c>
      <c r="C36" s="32">
        <v>2</v>
      </c>
      <c r="D36" s="32">
        <v>31</v>
      </c>
      <c r="E36" s="54">
        <f>B36-(C36/24+D36/1440)</f>
        <v>42595.420138888891</v>
      </c>
      <c r="F36" s="54">
        <v>42595.291666666664</v>
      </c>
      <c r="G36" s="32">
        <f>(E36-F36)*24*60</f>
        <v>185.00000000582077</v>
      </c>
      <c r="H36" s="55">
        <v>186100</v>
      </c>
      <c r="I36" s="33">
        <f t="shared" si="0"/>
        <v>1005.9459459142953</v>
      </c>
      <c r="J36" s="56" t="s">
        <v>16</v>
      </c>
      <c r="K36" s="86">
        <v>31</v>
      </c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</row>
    <row r="37" spans="1:901" s="6" customFormat="1">
      <c r="A37" s="48" t="s">
        <v>8</v>
      </c>
      <c r="B37" s="48"/>
      <c r="C37" s="48"/>
      <c r="D37" s="34">
        <f>E37-F37</f>
        <v>0.13402777777810115</v>
      </c>
      <c r="E37" s="49">
        <v>42595.425694444442</v>
      </c>
      <c r="F37" s="49">
        <v>42595.291666666664</v>
      </c>
      <c r="G37" s="35">
        <f>D37*24*60</f>
        <v>193.00000000046566</v>
      </c>
      <c r="H37" s="50">
        <v>193900</v>
      </c>
      <c r="I37" s="36">
        <f t="shared" si="0"/>
        <v>1004.6632124328091</v>
      </c>
      <c r="J37" s="51">
        <v>2835</v>
      </c>
      <c r="K37" s="86">
        <v>32</v>
      </c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</row>
    <row r="38" spans="1:901" s="6" customFormat="1">
      <c r="A38" s="48" t="s">
        <v>10</v>
      </c>
      <c r="B38" s="48"/>
      <c r="C38" s="48"/>
      <c r="D38" s="34">
        <f>E38-F38</f>
        <v>0.13402777777810115</v>
      </c>
      <c r="E38" s="49">
        <v>42595.425694444442</v>
      </c>
      <c r="F38" s="49">
        <v>42595.291666666664</v>
      </c>
      <c r="G38" s="35">
        <f>D38*24*60</f>
        <v>193.00000000046566</v>
      </c>
      <c r="H38" s="50">
        <v>193900</v>
      </c>
      <c r="I38" s="36">
        <f t="shared" ref="I38:I69" si="3">H38/G38</f>
        <v>1004.6632124328091</v>
      </c>
      <c r="J38" s="51">
        <v>2873</v>
      </c>
      <c r="K38" s="86">
        <v>33</v>
      </c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</row>
    <row r="39" spans="1:901" s="6" customFormat="1">
      <c r="A39" s="48" t="s">
        <v>10</v>
      </c>
      <c r="B39" s="48"/>
      <c r="C39" s="48"/>
      <c r="D39" s="34">
        <f>E39-F39</f>
        <v>0.13402777777810115</v>
      </c>
      <c r="E39" s="49">
        <v>42595.425694444442</v>
      </c>
      <c r="F39" s="49">
        <v>42595.291666666664</v>
      </c>
      <c r="G39" s="35">
        <f>D39*24*60</f>
        <v>193.00000000046566</v>
      </c>
      <c r="H39" s="50">
        <v>193900</v>
      </c>
      <c r="I39" s="36">
        <f t="shared" si="3"/>
        <v>1004.6632124328091</v>
      </c>
      <c r="J39" s="52">
        <v>2876</v>
      </c>
      <c r="K39" s="86">
        <v>34</v>
      </c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</row>
    <row r="40" spans="1:901" s="6" customFormat="1">
      <c r="A40" s="48" t="s">
        <v>5</v>
      </c>
      <c r="B40" s="48"/>
      <c r="C40" s="48"/>
      <c r="D40" s="34">
        <f>E40-F40</f>
        <v>0.12847222222626442</v>
      </c>
      <c r="E40" s="49">
        <v>42595.420138888891</v>
      </c>
      <c r="F40" s="49">
        <v>42595.291666666664</v>
      </c>
      <c r="G40" s="35">
        <f>D40*24*60</f>
        <v>185.00000000582077</v>
      </c>
      <c r="H40" s="50">
        <v>185100</v>
      </c>
      <c r="I40" s="36">
        <f t="shared" si="3"/>
        <v>1000.54054050906</v>
      </c>
      <c r="J40" s="51">
        <v>1466</v>
      </c>
      <c r="K40" s="86">
        <v>35</v>
      </c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</row>
    <row r="41" spans="1:901" s="6" customFormat="1">
      <c r="A41" s="53" t="s">
        <v>14</v>
      </c>
      <c r="B41" s="54">
        <v>42595.525000000001</v>
      </c>
      <c r="C41" s="32">
        <v>2</v>
      </c>
      <c r="D41" s="32">
        <v>30</v>
      </c>
      <c r="E41" s="54">
        <f>B41-(C41/24+D41/1440)</f>
        <v>42595.420833333337</v>
      </c>
      <c r="F41" s="54">
        <v>42595.291666608799</v>
      </c>
      <c r="G41" s="32">
        <f>(E41-F41)*24*60</f>
        <v>186.0000833356753</v>
      </c>
      <c r="H41" s="55">
        <v>186100</v>
      </c>
      <c r="I41" s="33">
        <f t="shared" si="3"/>
        <v>1000.5371861266556</v>
      </c>
      <c r="J41" s="56" t="s">
        <v>17</v>
      </c>
      <c r="K41" s="86">
        <v>36</v>
      </c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</row>
    <row r="42" spans="1:901" s="6" customFormat="1">
      <c r="A42" s="53" t="s">
        <v>14</v>
      </c>
      <c r="B42" s="54">
        <v>42595.525000000001</v>
      </c>
      <c r="C42" s="32">
        <v>2</v>
      </c>
      <c r="D42" s="32">
        <v>30</v>
      </c>
      <c r="E42" s="54">
        <f>B42-(C42/24+D42/1440)</f>
        <v>42595.420833333337</v>
      </c>
      <c r="F42" s="54">
        <v>42595.291666608799</v>
      </c>
      <c r="G42" s="32">
        <f>(E42-F42)*24*60</f>
        <v>186.0000833356753</v>
      </c>
      <c r="H42" s="55">
        <v>186100</v>
      </c>
      <c r="I42" s="33">
        <f t="shared" si="3"/>
        <v>1000.5371861266556</v>
      </c>
      <c r="J42" s="56" t="s">
        <v>18</v>
      </c>
      <c r="K42" s="86">
        <v>37</v>
      </c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</row>
    <row r="43" spans="1:901">
      <c r="A43" s="48" t="s">
        <v>10</v>
      </c>
      <c r="B43" s="48"/>
      <c r="C43" s="48"/>
      <c r="D43" s="34">
        <f>E43-F43</f>
        <v>0.13472222222480923</v>
      </c>
      <c r="E43" s="49">
        <v>42595.426388888889</v>
      </c>
      <c r="F43" s="49">
        <v>42595.291666666664</v>
      </c>
      <c r="G43" s="35">
        <f>D43*24*60</f>
        <v>194.00000000372529</v>
      </c>
      <c r="H43" s="50">
        <v>193900</v>
      </c>
      <c r="I43" s="36">
        <f t="shared" si="3"/>
        <v>999.48453606328155</v>
      </c>
      <c r="J43" s="52">
        <v>2855</v>
      </c>
      <c r="K43" s="86">
        <v>38</v>
      </c>
      <c r="L43" s="4"/>
    </row>
    <row r="44" spans="1:901">
      <c r="A44" s="48" t="s">
        <v>10</v>
      </c>
      <c r="B44" s="48"/>
      <c r="C44" s="48"/>
      <c r="D44" s="34">
        <f>E44-F44</f>
        <v>0.13472222222480923</v>
      </c>
      <c r="E44" s="49">
        <v>42595.426388888889</v>
      </c>
      <c r="F44" s="49">
        <v>42595.291666666664</v>
      </c>
      <c r="G44" s="35">
        <f>D44*24*60</f>
        <v>194.00000000372529</v>
      </c>
      <c r="H44" s="50">
        <v>193900</v>
      </c>
      <c r="I44" s="36">
        <f t="shared" si="3"/>
        <v>999.48453606328155</v>
      </c>
      <c r="J44" s="52">
        <v>2851</v>
      </c>
      <c r="K44" s="86">
        <v>39</v>
      </c>
      <c r="L44" s="4"/>
    </row>
    <row r="45" spans="1:901" s="7" customFormat="1">
      <c r="A45" s="48" t="s">
        <v>13</v>
      </c>
      <c r="B45" s="48"/>
      <c r="C45" s="48"/>
      <c r="D45" s="34">
        <f>E45-F45</f>
        <v>0.13611111111094942</v>
      </c>
      <c r="E45" s="49">
        <v>42595.427777777775</v>
      </c>
      <c r="F45" s="49">
        <v>42595.291666666664</v>
      </c>
      <c r="G45" s="35">
        <f>D45*24*60</f>
        <v>195.99999999976717</v>
      </c>
      <c r="H45" s="50">
        <v>195200</v>
      </c>
      <c r="I45" s="36">
        <f t="shared" si="3"/>
        <v>995.91836734812182</v>
      </c>
      <c r="J45" s="51">
        <v>233</v>
      </c>
      <c r="K45" s="86">
        <v>40</v>
      </c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901" s="7" customFormat="1">
      <c r="A46" s="53" t="s">
        <v>14</v>
      </c>
      <c r="B46" s="54">
        <v>42595.525000000001</v>
      </c>
      <c r="C46" s="32">
        <v>2</v>
      </c>
      <c r="D46" s="32">
        <v>29</v>
      </c>
      <c r="E46" s="54">
        <f>B46-(C46/24+D46/1440)</f>
        <v>42595.421527777777</v>
      </c>
      <c r="F46" s="54">
        <v>42595.291666608799</v>
      </c>
      <c r="G46" s="32">
        <f>(E46-F46)*24*60</f>
        <v>187.00008332845755</v>
      </c>
      <c r="H46" s="55">
        <v>186100</v>
      </c>
      <c r="I46" s="33">
        <f t="shared" si="3"/>
        <v>995.18672231350513</v>
      </c>
      <c r="J46" s="56" t="s">
        <v>19</v>
      </c>
      <c r="K46" s="86">
        <v>41</v>
      </c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901" s="7" customFormat="1">
      <c r="A47" s="48" t="s">
        <v>5</v>
      </c>
      <c r="B47" s="48"/>
      <c r="C47" s="48"/>
      <c r="D47" s="34">
        <f t="shared" ref="D47:D55" si="4">E47-F47</f>
        <v>0.12916666666569654</v>
      </c>
      <c r="E47" s="49">
        <v>42595.42083333333</v>
      </c>
      <c r="F47" s="49">
        <v>42595.291666666664</v>
      </c>
      <c r="G47" s="35">
        <f t="shared" ref="G47:G55" si="5">D47*24*60</f>
        <v>185.99999999860302</v>
      </c>
      <c r="H47" s="50">
        <v>185100</v>
      </c>
      <c r="I47" s="36">
        <f t="shared" si="3"/>
        <v>995.16129033005495</v>
      </c>
      <c r="J47" s="52">
        <v>1482</v>
      </c>
      <c r="K47" s="86">
        <v>42</v>
      </c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901" s="7" customFormat="1">
      <c r="A48" s="48" t="s">
        <v>13</v>
      </c>
      <c r="B48" s="48"/>
      <c r="C48" s="48"/>
      <c r="D48" s="34">
        <f t="shared" si="4"/>
        <v>0.1368055555576575</v>
      </c>
      <c r="E48" s="49">
        <v>42595.428472222222</v>
      </c>
      <c r="F48" s="49">
        <v>42595.291666666664</v>
      </c>
      <c r="G48" s="35">
        <f t="shared" si="5"/>
        <v>197.0000000030268</v>
      </c>
      <c r="H48" s="50">
        <v>195200</v>
      </c>
      <c r="I48" s="36">
        <f t="shared" si="3"/>
        <v>990.86294414721249</v>
      </c>
      <c r="J48" s="51">
        <v>461</v>
      </c>
      <c r="K48" s="86">
        <v>43</v>
      </c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s="7" customFormat="1">
      <c r="A49" s="48" t="s">
        <v>13</v>
      </c>
      <c r="B49" s="48"/>
      <c r="C49" s="48"/>
      <c r="D49" s="34">
        <f t="shared" si="4"/>
        <v>0.1368055555576575</v>
      </c>
      <c r="E49" s="49">
        <v>42595.428472222222</v>
      </c>
      <c r="F49" s="49">
        <v>42595.291666666664</v>
      </c>
      <c r="G49" s="35">
        <f t="shared" si="5"/>
        <v>197.0000000030268</v>
      </c>
      <c r="H49" s="50">
        <v>195200</v>
      </c>
      <c r="I49" s="36">
        <f t="shared" si="3"/>
        <v>990.86294414721249</v>
      </c>
      <c r="J49" s="51">
        <v>209</v>
      </c>
      <c r="K49" s="86">
        <v>44</v>
      </c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s="7" customFormat="1">
      <c r="A50" s="48" t="s">
        <v>13</v>
      </c>
      <c r="B50" s="48"/>
      <c r="C50" s="48"/>
      <c r="D50" s="34">
        <f t="shared" si="4"/>
        <v>0.1368055555576575</v>
      </c>
      <c r="E50" s="49">
        <v>42595.428472222222</v>
      </c>
      <c r="F50" s="49">
        <v>42595.291666666664</v>
      </c>
      <c r="G50" s="35">
        <f t="shared" si="5"/>
        <v>197.0000000030268</v>
      </c>
      <c r="H50" s="50">
        <v>195200</v>
      </c>
      <c r="I50" s="36">
        <f t="shared" si="3"/>
        <v>990.86294414721249</v>
      </c>
      <c r="J50" s="51">
        <v>448</v>
      </c>
      <c r="K50" s="86">
        <v>45</v>
      </c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s="7" customFormat="1">
      <c r="A51" s="48" t="s">
        <v>13</v>
      </c>
      <c r="B51" s="48"/>
      <c r="C51" s="48"/>
      <c r="D51" s="34">
        <f t="shared" si="4"/>
        <v>0.1368055555576575</v>
      </c>
      <c r="E51" s="49">
        <v>42595.428472222222</v>
      </c>
      <c r="F51" s="49">
        <v>42595.291666666664</v>
      </c>
      <c r="G51" s="35">
        <f t="shared" si="5"/>
        <v>197.0000000030268</v>
      </c>
      <c r="H51" s="50">
        <v>195200</v>
      </c>
      <c r="I51" s="36">
        <f t="shared" si="3"/>
        <v>990.86294414721249</v>
      </c>
      <c r="J51" s="51">
        <v>468</v>
      </c>
      <c r="K51" s="86">
        <v>46</v>
      </c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s="7" customFormat="1">
      <c r="A52" s="48" t="s">
        <v>13</v>
      </c>
      <c r="B52" s="48"/>
      <c r="C52" s="48"/>
      <c r="D52" s="34">
        <f t="shared" si="4"/>
        <v>0.1368055555576575</v>
      </c>
      <c r="E52" s="49">
        <v>42595.428472222222</v>
      </c>
      <c r="F52" s="49">
        <v>42595.291666666664</v>
      </c>
      <c r="G52" s="35">
        <f t="shared" si="5"/>
        <v>197.0000000030268</v>
      </c>
      <c r="H52" s="50">
        <v>195200</v>
      </c>
      <c r="I52" s="36">
        <f t="shared" si="3"/>
        <v>990.86294414721249</v>
      </c>
      <c r="J52" s="51">
        <v>459</v>
      </c>
      <c r="K52" s="86">
        <v>47</v>
      </c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s="7" customFormat="1">
      <c r="A53" s="48" t="s">
        <v>13</v>
      </c>
      <c r="B53" s="48"/>
      <c r="C53" s="48"/>
      <c r="D53" s="34">
        <f t="shared" si="4"/>
        <v>0.1368055555576575</v>
      </c>
      <c r="E53" s="49">
        <v>42595.428472222222</v>
      </c>
      <c r="F53" s="49">
        <v>42595.291666666664</v>
      </c>
      <c r="G53" s="35">
        <f t="shared" si="5"/>
        <v>197.0000000030268</v>
      </c>
      <c r="H53" s="50">
        <v>195200</v>
      </c>
      <c r="I53" s="36">
        <f t="shared" si="3"/>
        <v>990.86294414721249</v>
      </c>
      <c r="J53" s="51">
        <v>239</v>
      </c>
      <c r="K53" s="86">
        <v>48</v>
      </c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>
      <c r="A54" s="48" t="s">
        <v>10</v>
      </c>
      <c r="B54" s="48"/>
      <c r="C54" s="48"/>
      <c r="D54" s="34">
        <f t="shared" si="4"/>
        <v>0.13611111111094942</v>
      </c>
      <c r="E54" s="49">
        <v>42595.427777777775</v>
      </c>
      <c r="F54" s="49">
        <v>42595.291666666664</v>
      </c>
      <c r="G54" s="35">
        <f t="shared" si="5"/>
        <v>195.99999999976717</v>
      </c>
      <c r="H54" s="50">
        <v>193900</v>
      </c>
      <c r="I54" s="36">
        <f t="shared" si="3"/>
        <v>989.28571428688952</v>
      </c>
      <c r="J54" s="52">
        <v>2857</v>
      </c>
      <c r="K54" s="86">
        <v>49</v>
      </c>
      <c r="L54" s="4"/>
    </row>
    <row r="55" spans="1:104" s="8" customFormat="1">
      <c r="A55" s="48" t="s">
        <v>13</v>
      </c>
      <c r="B55" s="48"/>
      <c r="C55" s="48"/>
      <c r="D55" s="34">
        <f t="shared" si="4"/>
        <v>0.13750000000436557</v>
      </c>
      <c r="E55" s="49">
        <v>42595.429166666669</v>
      </c>
      <c r="F55" s="49">
        <v>42595.291666666664</v>
      </c>
      <c r="G55" s="35">
        <f t="shared" si="5"/>
        <v>198.00000000628643</v>
      </c>
      <c r="H55" s="50">
        <v>195200</v>
      </c>
      <c r="I55" s="36">
        <f t="shared" si="3"/>
        <v>985.8585858272852</v>
      </c>
      <c r="J55" s="51">
        <v>469</v>
      </c>
      <c r="K55" s="86">
        <v>50</v>
      </c>
      <c r="L55" s="37"/>
    </row>
    <row r="56" spans="1:104" s="8" customFormat="1">
      <c r="A56" s="53" t="s">
        <v>26</v>
      </c>
      <c r="B56" s="54">
        <v>42595.520833333336</v>
      </c>
      <c r="C56" s="32">
        <v>2</v>
      </c>
      <c r="D56" s="32">
        <v>17</v>
      </c>
      <c r="E56" s="54">
        <f>B56-(C56/24+D56/1440)</f>
        <v>42595.42569444445</v>
      </c>
      <c r="F56" s="54">
        <v>42595.291666608799</v>
      </c>
      <c r="G56" s="32">
        <f>(E56-F56)*24*60</f>
        <v>193.00008333753794</v>
      </c>
      <c r="H56" s="55">
        <v>190000</v>
      </c>
      <c r="I56" s="33">
        <f t="shared" si="3"/>
        <v>984.45553346061979</v>
      </c>
      <c r="J56" s="56" t="s">
        <v>32</v>
      </c>
      <c r="K56" s="86">
        <v>51</v>
      </c>
      <c r="L56" s="37"/>
    </row>
    <row r="57" spans="1:104" s="8" customFormat="1">
      <c r="A57" s="48" t="s">
        <v>8</v>
      </c>
      <c r="B57" s="48"/>
      <c r="C57" s="48"/>
      <c r="D57" s="34">
        <f t="shared" ref="D57:D65" si="6">E57-F57</f>
        <v>0.1368055555576575</v>
      </c>
      <c r="E57" s="49">
        <v>42595.428472222222</v>
      </c>
      <c r="F57" s="49">
        <v>42595.291666666664</v>
      </c>
      <c r="G57" s="35">
        <f t="shared" ref="G57:G65" si="7">D57*24*60</f>
        <v>197.0000000030268</v>
      </c>
      <c r="H57" s="50">
        <v>193900</v>
      </c>
      <c r="I57" s="36">
        <f t="shared" si="3"/>
        <v>984.26395937574023</v>
      </c>
      <c r="J57" s="51">
        <v>2839</v>
      </c>
      <c r="K57" s="86">
        <v>52</v>
      </c>
      <c r="L57" s="37"/>
    </row>
    <row r="58" spans="1:104" s="8" customFormat="1">
      <c r="A58" s="48" t="s">
        <v>8</v>
      </c>
      <c r="B58" s="48"/>
      <c r="C58" s="48"/>
      <c r="D58" s="34">
        <f t="shared" si="6"/>
        <v>0.1368055555576575</v>
      </c>
      <c r="E58" s="49">
        <v>42595.428472222222</v>
      </c>
      <c r="F58" s="49">
        <v>42595.291666666664</v>
      </c>
      <c r="G58" s="35">
        <f t="shared" si="7"/>
        <v>197.0000000030268</v>
      </c>
      <c r="H58" s="50">
        <v>193900</v>
      </c>
      <c r="I58" s="36">
        <f t="shared" si="3"/>
        <v>984.26395937574023</v>
      </c>
      <c r="J58" s="51">
        <v>2805</v>
      </c>
      <c r="K58" s="86">
        <v>53</v>
      </c>
      <c r="L58" s="37"/>
    </row>
    <row r="59" spans="1:104" s="8" customFormat="1">
      <c r="A59" s="48" t="s">
        <v>8</v>
      </c>
      <c r="B59" s="48"/>
      <c r="C59" s="48"/>
      <c r="D59" s="34">
        <f t="shared" si="6"/>
        <v>0.1368055555576575</v>
      </c>
      <c r="E59" s="49">
        <v>42595.428472222222</v>
      </c>
      <c r="F59" s="49">
        <v>42595.291666666664</v>
      </c>
      <c r="G59" s="35">
        <f t="shared" si="7"/>
        <v>197.0000000030268</v>
      </c>
      <c r="H59" s="50">
        <v>193900</v>
      </c>
      <c r="I59" s="36">
        <f t="shared" si="3"/>
        <v>984.26395937574023</v>
      </c>
      <c r="J59" s="51">
        <v>2841</v>
      </c>
      <c r="K59" s="86">
        <v>54</v>
      </c>
      <c r="L59" s="37"/>
    </row>
    <row r="60" spans="1:104" s="8" customFormat="1">
      <c r="A60" s="48" t="s">
        <v>5</v>
      </c>
      <c r="B60" s="48"/>
      <c r="C60" s="48"/>
      <c r="D60" s="34">
        <f t="shared" si="6"/>
        <v>0.13125000000582077</v>
      </c>
      <c r="E60" s="49">
        <v>42595.42291666667</v>
      </c>
      <c r="F60" s="49">
        <v>42595.291666666664</v>
      </c>
      <c r="G60" s="35">
        <f t="shared" si="7"/>
        <v>189.0000000083819</v>
      </c>
      <c r="H60" s="50">
        <v>185100</v>
      </c>
      <c r="I60" s="36">
        <f t="shared" si="3"/>
        <v>979.36507932164579</v>
      </c>
      <c r="J60" s="52">
        <v>1474</v>
      </c>
      <c r="K60" s="86">
        <v>55</v>
      </c>
      <c r="L60" s="37"/>
    </row>
    <row r="61" spans="1:104" s="8" customFormat="1">
      <c r="A61" s="48" t="s">
        <v>8</v>
      </c>
      <c r="B61" s="48"/>
      <c r="C61" s="48"/>
      <c r="D61" s="34">
        <f t="shared" si="6"/>
        <v>0.13750000000436557</v>
      </c>
      <c r="E61" s="49">
        <v>42595.429166666669</v>
      </c>
      <c r="F61" s="49">
        <v>42595.291666666664</v>
      </c>
      <c r="G61" s="35">
        <f t="shared" si="7"/>
        <v>198.00000000628643</v>
      </c>
      <c r="H61" s="50">
        <v>193900</v>
      </c>
      <c r="I61" s="36">
        <f t="shared" si="3"/>
        <v>979.29292926183712</v>
      </c>
      <c r="J61" s="51">
        <v>2842</v>
      </c>
      <c r="K61" s="86">
        <v>56</v>
      </c>
      <c r="L61" s="37"/>
    </row>
    <row r="62" spans="1:104" s="8" customFormat="1">
      <c r="A62" s="48" t="s">
        <v>9</v>
      </c>
      <c r="B62" s="48"/>
      <c r="C62" s="48"/>
      <c r="D62" s="34">
        <f t="shared" si="6"/>
        <v>0.15486111111385981</v>
      </c>
      <c r="E62" s="49">
        <v>42595.446527777778</v>
      </c>
      <c r="F62" s="49">
        <v>42595.291666666664</v>
      </c>
      <c r="G62" s="35">
        <f t="shared" si="7"/>
        <v>223.00000000395812</v>
      </c>
      <c r="H62" s="50">
        <v>216400</v>
      </c>
      <c r="I62" s="36">
        <f t="shared" si="3"/>
        <v>970.40358742672208</v>
      </c>
      <c r="J62" s="51">
        <v>532</v>
      </c>
      <c r="K62" s="86">
        <v>57</v>
      </c>
      <c r="L62" s="37"/>
    </row>
    <row r="63" spans="1:104" s="8" customFormat="1">
      <c r="A63" s="48" t="s">
        <v>5</v>
      </c>
      <c r="B63" s="48"/>
      <c r="C63" s="48"/>
      <c r="D63" s="34">
        <f t="shared" si="6"/>
        <v>0.13263888889196096</v>
      </c>
      <c r="E63" s="49">
        <v>42595.424305555556</v>
      </c>
      <c r="F63" s="49">
        <v>42595.291666666664</v>
      </c>
      <c r="G63" s="35">
        <f t="shared" si="7"/>
        <v>191.00000000442378</v>
      </c>
      <c r="H63" s="50">
        <v>185100</v>
      </c>
      <c r="I63" s="36">
        <f t="shared" si="3"/>
        <v>969.10994762153337</v>
      </c>
      <c r="J63" s="52">
        <v>1475</v>
      </c>
      <c r="K63" s="86">
        <v>58</v>
      </c>
      <c r="L63" s="37"/>
    </row>
    <row r="64" spans="1:104" s="8" customFormat="1">
      <c r="A64" s="48" t="s">
        <v>9</v>
      </c>
      <c r="B64" s="48"/>
      <c r="C64" s="48"/>
      <c r="D64" s="34">
        <f t="shared" si="6"/>
        <v>0.15555555556056788</v>
      </c>
      <c r="E64" s="49">
        <v>42595.447222222225</v>
      </c>
      <c r="F64" s="49">
        <v>42595.291666666664</v>
      </c>
      <c r="G64" s="35">
        <f t="shared" si="7"/>
        <v>224.00000000721775</v>
      </c>
      <c r="H64" s="50">
        <v>216400</v>
      </c>
      <c r="I64" s="36">
        <f t="shared" si="3"/>
        <v>966.07142854029973</v>
      </c>
      <c r="J64" s="51">
        <v>11880311881</v>
      </c>
      <c r="K64" s="86">
        <v>59</v>
      </c>
      <c r="L64" s="37"/>
    </row>
    <row r="65" spans="1:12" s="8" customFormat="1">
      <c r="A65" s="48" t="s">
        <v>5</v>
      </c>
      <c r="B65" s="48"/>
      <c r="C65" s="48"/>
      <c r="D65" s="34">
        <f t="shared" si="6"/>
        <v>0.13333333333866904</v>
      </c>
      <c r="E65" s="49">
        <v>42595.425000000003</v>
      </c>
      <c r="F65" s="49">
        <v>42595.291666666664</v>
      </c>
      <c r="G65" s="35">
        <f t="shared" si="7"/>
        <v>192.00000000768341</v>
      </c>
      <c r="H65" s="50">
        <v>185100</v>
      </c>
      <c r="I65" s="36">
        <f t="shared" si="3"/>
        <v>964.06249996142037</v>
      </c>
      <c r="J65" s="52">
        <v>1478</v>
      </c>
      <c r="K65" s="86">
        <v>60</v>
      </c>
      <c r="L65" s="37"/>
    </row>
    <row r="66" spans="1:12" s="8" customFormat="1">
      <c r="A66" s="57" t="s">
        <v>47</v>
      </c>
      <c r="B66" s="58">
        <v>42595.52847222222</v>
      </c>
      <c r="C66" s="24">
        <v>2</v>
      </c>
      <c r="D66" s="24">
        <v>26</v>
      </c>
      <c r="E66" s="58">
        <f>B66-(C66/24+D66/1440)</f>
        <v>42595.427083333328</v>
      </c>
      <c r="F66" s="58">
        <v>42595.291666666664</v>
      </c>
      <c r="G66" s="24">
        <f>(E66-F66)*24*60</f>
        <v>194.99999999650754</v>
      </c>
      <c r="H66" s="24">
        <v>187500</v>
      </c>
      <c r="I66" s="25">
        <f t="shared" si="3"/>
        <v>961.53846155568272</v>
      </c>
      <c r="J66" s="57" t="s">
        <v>48</v>
      </c>
      <c r="K66" s="86">
        <v>61</v>
      </c>
      <c r="L66" s="37"/>
    </row>
    <row r="67" spans="1:12" s="8" customFormat="1">
      <c r="A67" s="48" t="s">
        <v>8</v>
      </c>
      <c r="B67" s="48"/>
      <c r="C67" s="48"/>
      <c r="D67" s="34">
        <f t="shared" ref="D67:D72" si="8">E67-F67</f>
        <v>0.14097222222335404</v>
      </c>
      <c r="E67" s="49">
        <v>42595.432638888888</v>
      </c>
      <c r="F67" s="49">
        <v>42595.291666666664</v>
      </c>
      <c r="G67" s="35">
        <f t="shared" ref="G67:G72" si="9">D67*24*60</f>
        <v>203.00000000162981</v>
      </c>
      <c r="H67" s="50">
        <v>193900</v>
      </c>
      <c r="I67" s="36">
        <f t="shared" si="3"/>
        <v>955.17241378543474</v>
      </c>
      <c r="J67" s="51">
        <v>2829</v>
      </c>
      <c r="K67" s="86">
        <v>62</v>
      </c>
      <c r="L67" s="37"/>
    </row>
    <row r="68" spans="1:12" s="8" customFormat="1">
      <c r="A68" s="48" t="s">
        <v>8</v>
      </c>
      <c r="B68" s="48"/>
      <c r="C68" s="48"/>
      <c r="D68" s="34">
        <f t="shared" si="8"/>
        <v>0.14097222222335404</v>
      </c>
      <c r="E68" s="49">
        <v>42595.432638888888</v>
      </c>
      <c r="F68" s="49">
        <v>42595.291666666664</v>
      </c>
      <c r="G68" s="35">
        <f t="shared" si="9"/>
        <v>203.00000000162981</v>
      </c>
      <c r="H68" s="50">
        <v>193900</v>
      </c>
      <c r="I68" s="36">
        <f t="shared" si="3"/>
        <v>955.17241378543474</v>
      </c>
      <c r="J68" s="51">
        <v>2806</v>
      </c>
      <c r="K68" s="86">
        <v>63</v>
      </c>
      <c r="L68" s="37"/>
    </row>
    <row r="69" spans="1:12" s="8" customFormat="1">
      <c r="A69" s="48" t="s">
        <v>8</v>
      </c>
      <c r="B69" s="48"/>
      <c r="C69" s="48"/>
      <c r="D69" s="34">
        <f t="shared" si="8"/>
        <v>0.14097222222335404</v>
      </c>
      <c r="E69" s="49">
        <v>42595.432638888888</v>
      </c>
      <c r="F69" s="49">
        <v>42595.291666666664</v>
      </c>
      <c r="G69" s="35">
        <f t="shared" si="9"/>
        <v>203.00000000162981</v>
      </c>
      <c r="H69" s="50">
        <v>193900</v>
      </c>
      <c r="I69" s="36">
        <f t="shared" si="3"/>
        <v>955.17241378543474</v>
      </c>
      <c r="J69" s="51">
        <v>2824</v>
      </c>
      <c r="K69" s="86">
        <v>64</v>
      </c>
      <c r="L69" s="37"/>
    </row>
    <row r="70" spans="1:12" s="8" customFormat="1">
      <c r="A70" s="48" t="s">
        <v>10</v>
      </c>
      <c r="B70" s="48"/>
      <c r="C70" s="48"/>
      <c r="D70" s="34">
        <f t="shared" si="8"/>
        <v>0.14097222222335404</v>
      </c>
      <c r="E70" s="49">
        <v>42595.432638888888</v>
      </c>
      <c r="F70" s="49">
        <v>42595.291666666664</v>
      </c>
      <c r="G70" s="35">
        <f t="shared" si="9"/>
        <v>203.00000000162981</v>
      </c>
      <c r="H70" s="50">
        <v>193900</v>
      </c>
      <c r="I70" s="36">
        <f t="shared" ref="I70:I72" si="10">H70/G70</f>
        <v>955.17241378543474</v>
      </c>
      <c r="J70" s="52">
        <v>2858</v>
      </c>
      <c r="K70" s="86">
        <v>65</v>
      </c>
      <c r="L70" s="37"/>
    </row>
    <row r="71" spans="1:12" s="8" customFormat="1">
      <c r="A71" s="48" t="s">
        <v>10</v>
      </c>
      <c r="B71" s="48"/>
      <c r="C71" s="48"/>
      <c r="D71" s="34">
        <f t="shared" si="8"/>
        <v>0.14097222222335404</v>
      </c>
      <c r="E71" s="49">
        <v>42595.432638888888</v>
      </c>
      <c r="F71" s="49">
        <v>42595.291666666664</v>
      </c>
      <c r="G71" s="35">
        <f t="shared" si="9"/>
        <v>203.00000000162981</v>
      </c>
      <c r="H71" s="50">
        <v>193900</v>
      </c>
      <c r="I71" s="36">
        <f t="shared" si="10"/>
        <v>955.17241378543474</v>
      </c>
      <c r="J71" s="52">
        <v>2856</v>
      </c>
      <c r="K71" s="86">
        <v>66</v>
      </c>
      <c r="L71" s="37"/>
    </row>
    <row r="72" spans="1:12" s="8" customFormat="1">
      <c r="A72" s="48" t="s">
        <v>5</v>
      </c>
      <c r="B72" s="48"/>
      <c r="C72" s="48"/>
      <c r="D72" s="34">
        <f t="shared" si="8"/>
        <v>0.13472222222480923</v>
      </c>
      <c r="E72" s="49">
        <v>42595.426388888889</v>
      </c>
      <c r="F72" s="49">
        <v>42595.291666666664</v>
      </c>
      <c r="G72" s="35">
        <f t="shared" si="9"/>
        <v>194.00000000372529</v>
      </c>
      <c r="H72" s="50">
        <v>185100</v>
      </c>
      <c r="I72" s="36">
        <f t="shared" si="10"/>
        <v>954.12371132188457</v>
      </c>
      <c r="J72" s="52">
        <v>1484</v>
      </c>
      <c r="K72" s="86">
        <v>67</v>
      </c>
      <c r="L72" s="37" t="s">
        <v>38</v>
      </c>
    </row>
    <row r="73" spans="1:12" s="8" customFormat="1">
      <c r="A73" s="59"/>
      <c r="B73" s="59"/>
      <c r="C73" s="59"/>
      <c r="D73" s="45"/>
      <c r="E73" s="60"/>
      <c r="F73" s="60"/>
      <c r="G73" s="46"/>
      <c r="H73" s="61"/>
      <c r="I73" s="47"/>
      <c r="J73" s="62"/>
      <c r="K73" s="82"/>
      <c r="L73" s="37"/>
    </row>
    <row r="74" spans="1:12" s="8" customFormat="1">
      <c r="A74" s="59"/>
      <c r="B74" s="59"/>
      <c r="C74" s="59"/>
      <c r="D74" s="45"/>
      <c r="E74" s="60"/>
      <c r="F74" s="60"/>
      <c r="G74" s="46"/>
      <c r="H74" s="61"/>
      <c r="I74" s="47"/>
      <c r="J74" s="62"/>
      <c r="K74" s="82"/>
      <c r="L74" s="37"/>
    </row>
    <row r="75" spans="1:12" s="8" customFormat="1">
      <c r="A75" s="48" t="s">
        <v>8</v>
      </c>
      <c r="B75" s="48"/>
      <c r="C75" s="48"/>
      <c r="D75" s="34">
        <f>E75-F75</f>
        <v>0.14166666667006211</v>
      </c>
      <c r="E75" s="49">
        <v>42595.433333333334</v>
      </c>
      <c r="F75" s="49">
        <v>42595.291666666664</v>
      </c>
      <c r="G75" s="35">
        <f>D75*24*60</f>
        <v>204.00000000488944</v>
      </c>
      <c r="H75" s="50">
        <v>193900</v>
      </c>
      <c r="I75" s="36">
        <f t="shared" ref="I75:I106" si="11">H75/G75</f>
        <v>950.49019605565013</v>
      </c>
      <c r="J75" s="51">
        <v>2838</v>
      </c>
      <c r="K75" s="56"/>
    </row>
    <row r="76" spans="1:12" s="8" customFormat="1">
      <c r="A76" s="57" t="s">
        <v>47</v>
      </c>
      <c r="B76" s="58">
        <v>42595.52847222222</v>
      </c>
      <c r="C76" s="24">
        <v>2</v>
      </c>
      <c r="D76" s="24">
        <v>23</v>
      </c>
      <c r="E76" s="58">
        <f t="shared" ref="E76:E82" si="12">B76-(C76/24+D76/1440)</f>
        <v>42595.429166666661</v>
      </c>
      <c r="F76" s="58">
        <v>42595.291666666664</v>
      </c>
      <c r="G76" s="24">
        <f t="shared" ref="G76:G82" si="13">(E76-F76)*24*60</f>
        <v>197.99999999580905</v>
      </c>
      <c r="H76" s="24">
        <v>187500</v>
      </c>
      <c r="I76" s="25">
        <f t="shared" si="11"/>
        <v>946.9696969897409</v>
      </c>
      <c r="J76" s="57" t="s">
        <v>49</v>
      </c>
      <c r="K76" s="56"/>
    </row>
    <row r="77" spans="1:12" s="8" customFormat="1">
      <c r="A77" s="57" t="s">
        <v>42</v>
      </c>
      <c r="B77" s="58">
        <v>42595.531944444447</v>
      </c>
      <c r="C77" s="24">
        <v>2</v>
      </c>
      <c r="D77" s="24">
        <v>23</v>
      </c>
      <c r="E77" s="58">
        <f t="shared" si="12"/>
        <v>42595.432638888888</v>
      </c>
      <c r="F77" s="58">
        <v>42595.291666666664</v>
      </c>
      <c r="G77" s="24">
        <f t="shared" si="13"/>
        <v>203.00000000162981</v>
      </c>
      <c r="H77" s="24">
        <v>191900</v>
      </c>
      <c r="I77" s="25">
        <f t="shared" si="11"/>
        <v>945.3201970367453</v>
      </c>
      <c r="J77" s="57" t="s">
        <v>43</v>
      </c>
      <c r="K77" s="64">
        <v>68</v>
      </c>
    </row>
    <row r="78" spans="1:12" s="8" customFormat="1">
      <c r="A78" s="53" t="s">
        <v>14</v>
      </c>
      <c r="B78" s="54">
        <v>42595.525000000001</v>
      </c>
      <c r="C78" s="32">
        <v>2</v>
      </c>
      <c r="D78" s="32">
        <v>19</v>
      </c>
      <c r="E78" s="54">
        <f t="shared" si="12"/>
        <v>42595.428472222222</v>
      </c>
      <c r="F78" s="54">
        <v>42595.291666608799</v>
      </c>
      <c r="G78" s="32">
        <f t="shared" si="13"/>
        <v>197.0000833296217</v>
      </c>
      <c r="H78" s="55">
        <v>186100</v>
      </c>
      <c r="I78" s="33">
        <f t="shared" si="11"/>
        <v>944.66965117276823</v>
      </c>
      <c r="J78" s="56" t="s">
        <v>20</v>
      </c>
      <c r="K78" s="64">
        <v>69</v>
      </c>
    </row>
    <row r="79" spans="1:12" s="8" customFormat="1">
      <c r="A79" s="57" t="s">
        <v>42</v>
      </c>
      <c r="B79" s="58">
        <v>42595.531944444447</v>
      </c>
      <c r="C79" s="24">
        <v>2</v>
      </c>
      <c r="D79" s="24">
        <v>22</v>
      </c>
      <c r="E79" s="58">
        <f t="shared" si="12"/>
        <v>42595.433333333334</v>
      </c>
      <c r="F79" s="58">
        <v>42595.291666666664</v>
      </c>
      <c r="G79" s="24">
        <f t="shared" si="13"/>
        <v>204.00000000488944</v>
      </c>
      <c r="H79" s="24">
        <v>191900</v>
      </c>
      <c r="I79" s="25">
        <f t="shared" si="11"/>
        <v>940.68627448725772</v>
      </c>
      <c r="J79" s="57" t="s">
        <v>44</v>
      </c>
      <c r="K79" s="64">
        <v>70</v>
      </c>
    </row>
    <row r="80" spans="1:12" s="8" customFormat="1">
      <c r="A80" s="57" t="s">
        <v>26</v>
      </c>
      <c r="B80" s="58">
        <v>42595.520833333336</v>
      </c>
      <c r="C80" s="24">
        <v>2</v>
      </c>
      <c r="D80" s="24">
        <v>8</v>
      </c>
      <c r="E80" s="58">
        <f t="shared" si="12"/>
        <v>42595.431944444448</v>
      </c>
      <c r="F80" s="58">
        <v>42595.291666608799</v>
      </c>
      <c r="G80" s="24">
        <f t="shared" si="13"/>
        <v>202.00008333544247</v>
      </c>
      <c r="H80" s="63">
        <v>190000</v>
      </c>
      <c r="I80" s="25">
        <f t="shared" si="11"/>
        <v>940.59367136242679</v>
      </c>
      <c r="J80" s="64" t="s">
        <v>33</v>
      </c>
      <c r="K80" s="64">
        <v>71</v>
      </c>
    </row>
    <row r="81" spans="1:11" s="8" customFormat="1">
      <c r="A81" s="57" t="s">
        <v>14</v>
      </c>
      <c r="B81" s="58">
        <v>42595.525000000001</v>
      </c>
      <c r="C81" s="24">
        <v>2</v>
      </c>
      <c r="D81" s="24">
        <v>18</v>
      </c>
      <c r="E81" s="58">
        <f t="shared" si="12"/>
        <v>42595.429166666669</v>
      </c>
      <c r="F81" s="58">
        <v>42595.291666608799</v>
      </c>
      <c r="G81" s="24">
        <f t="shared" si="13"/>
        <v>198.00008333288133</v>
      </c>
      <c r="H81" s="63">
        <v>186100</v>
      </c>
      <c r="I81" s="25">
        <f t="shared" si="11"/>
        <v>939.89859432091907</v>
      </c>
      <c r="J81" s="64" t="s">
        <v>21</v>
      </c>
      <c r="K81" s="64">
        <v>72</v>
      </c>
    </row>
    <row r="82" spans="1:11" s="8" customFormat="1">
      <c r="A82" s="57" t="s">
        <v>47</v>
      </c>
      <c r="B82" s="58">
        <v>42595.528472164355</v>
      </c>
      <c r="C82" s="24">
        <v>2</v>
      </c>
      <c r="D82" s="24">
        <v>21</v>
      </c>
      <c r="E82" s="58">
        <f t="shared" si="12"/>
        <v>42595.430555497689</v>
      </c>
      <c r="F82" s="58">
        <v>42595.291666608799</v>
      </c>
      <c r="G82" s="24">
        <f t="shared" si="13"/>
        <v>200.00000000232831</v>
      </c>
      <c r="H82" s="24">
        <v>187500</v>
      </c>
      <c r="I82" s="25">
        <f t="shared" si="11"/>
        <v>937.49999998908606</v>
      </c>
      <c r="J82" s="57" t="s">
        <v>50</v>
      </c>
      <c r="K82" s="64">
        <v>73</v>
      </c>
    </row>
    <row r="83" spans="1:11" s="8" customFormat="1">
      <c r="A83" s="65" t="s">
        <v>7</v>
      </c>
      <c r="B83" s="65"/>
      <c r="C83" s="65"/>
      <c r="D83" s="9">
        <f t="shared" ref="D83:D91" si="14">E83-F83</f>
        <v>0.13958333333721384</v>
      </c>
      <c r="E83" s="66">
        <v>42595.431250000001</v>
      </c>
      <c r="F83" s="66">
        <v>42595.291666666664</v>
      </c>
      <c r="G83" s="20">
        <f t="shared" ref="G83:G91" si="15">D83*24*60</f>
        <v>201.00000000558794</v>
      </c>
      <c r="H83" s="67">
        <v>188100</v>
      </c>
      <c r="I83" s="10">
        <f t="shared" si="11"/>
        <v>935.82089549637158</v>
      </c>
      <c r="J83" s="68">
        <v>2728</v>
      </c>
      <c r="K83" s="64">
        <v>74</v>
      </c>
    </row>
    <row r="84" spans="1:11">
      <c r="A84" s="65" t="s">
        <v>7</v>
      </c>
      <c r="B84" s="65"/>
      <c r="C84" s="65"/>
      <c r="D84" s="9">
        <f t="shared" si="14"/>
        <v>0.13958333333721384</v>
      </c>
      <c r="E84" s="66">
        <v>42595.431250000001</v>
      </c>
      <c r="F84" s="66">
        <v>42595.291666666664</v>
      </c>
      <c r="G84" s="20">
        <f t="shared" si="15"/>
        <v>201.00000000558794</v>
      </c>
      <c r="H84" s="67">
        <v>188100</v>
      </c>
      <c r="I84" s="10">
        <f t="shared" si="11"/>
        <v>935.82089549637158</v>
      </c>
      <c r="J84" s="68">
        <v>2756</v>
      </c>
      <c r="K84" s="64">
        <v>75</v>
      </c>
    </row>
    <row r="85" spans="1:11" s="8" customFormat="1">
      <c r="A85" s="65" t="s">
        <v>7</v>
      </c>
      <c r="B85" s="65"/>
      <c r="C85" s="65"/>
      <c r="D85" s="9">
        <f t="shared" si="14"/>
        <v>0.14097222222335404</v>
      </c>
      <c r="E85" s="66">
        <v>42595.432638888888</v>
      </c>
      <c r="F85" s="66">
        <v>42595.291666666664</v>
      </c>
      <c r="G85" s="20">
        <f t="shared" si="15"/>
        <v>203.00000000162981</v>
      </c>
      <c r="H85" s="67">
        <v>188100</v>
      </c>
      <c r="I85" s="10">
        <f t="shared" si="11"/>
        <v>926.60098521423549</v>
      </c>
      <c r="J85" s="68">
        <v>12522</v>
      </c>
      <c r="K85" s="64">
        <v>76</v>
      </c>
    </row>
    <row r="86" spans="1:11" s="8" customFormat="1">
      <c r="A86" s="65" t="s">
        <v>7</v>
      </c>
      <c r="B86" s="65"/>
      <c r="C86" s="65"/>
      <c r="D86" s="9">
        <f t="shared" si="14"/>
        <v>0.14097222222335404</v>
      </c>
      <c r="E86" s="66">
        <v>42595.432638888888</v>
      </c>
      <c r="F86" s="66">
        <v>42595.291666666664</v>
      </c>
      <c r="G86" s="20">
        <f t="shared" si="15"/>
        <v>203.00000000162981</v>
      </c>
      <c r="H86" s="67">
        <v>188100</v>
      </c>
      <c r="I86" s="10">
        <f t="shared" si="11"/>
        <v>926.60098521423549</v>
      </c>
      <c r="J86" s="68">
        <v>26053</v>
      </c>
      <c r="K86" s="64">
        <v>77</v>
      </c>
    </row>
    <row r="87" spans="1:11" s="8" customFormat="1">
      <c r="A87" s="65" t="s">
        <v>7</v>
      </c>
      <c r="B87" s="65"/>
      <c r="C87" s="65"/>
      <c r="D87" s="9">
        <f t="shared" si="14"/>
        <v>0.14097222222335404</v>
      </c>
      <c r="E87" s="66">
        <v>42595.432638888888</v>
      </c>
      <c r="F87" s="66">
        <v>42595.291666666664</v>
      </c>
      <c r="G87" s="20">
        <f t="shared" si="15"/>
        <v>203.00000000162981</v>
      </c>
      <c r="H87" s="67">
        <v>188100</v>
      </c>
      <c r="I87" s="10">
        <f t="shared" si="11"/>
        <v>926.60098521423549</v>
      </c>
      <c r="J87" s="68">
        <v>27470</v>
      </c>
      <c r="K87" s="64">
        <v>78</v>
      </c>
    </row>
    <row r="88" spans="1:11" s="8" customFormat="1">
      <c r="A88" s="65" t="s">
        <v>7</v>
      </c>
      <c r="B88" s="65"/>
      <c r="C88" s="65"/>
      <c r="D88" s="9">
        <f t="shared" si="14"/>
        <v>0.14097222222335404</v>
      </c>
      <c r="E88" s="66">
        <v>42595.432638888888</v>
      </c>
      <c r="F88" s="66">
        <v>42595.291666666664</v>
      </c>
      <c r="G88" s="20">
        <f t="shared" si="15"/>
        <v>203.00000000162981</v>
      </c>
      <c r="H88" s="67">
        <v>188100</v>
      </c>
      <c r="I88" s="10">
        <f t="shared" si="11"/>
        <v>926.60098521423549</v>
      </c>
      <c r="J88" s="68">
        <v>26022</v>
      </c>
      <c r="K88" s="64">
        <v>79</v>
      </c>
    </row>
    <row r="89" spans="1:11" s="8" customFormat="1">
      <c r="A89" s="65" t="s">
        <v>7</v>
      </c>
      <c r="B89" s="65"/>
      <c r="C89" s="65"/>
      <c r="D89" s="9">
        <f t="shared" si="14"/>
        <v>0.14097222222335404</v>
      </c>
      <c r="E89" s="66">
        <v>42595.432638888888</v>
      </c>
      <c r="F89" s="66">
        <v>42595.291666666664</v>
      </c>
      <c r="G89" s="20">
        <f t="shared" si="15"/>
        <v>203.00000000162981</v>
      </c>
      <c r="H89" s="67">
        <v>188100</v>
      </c>
      <c r="I89" s="10">
        <f t="shared" si="11"/>
        <v>926.60098521423549</v>
      </c>
      <c r="J89" s="68">
        <v>2752</v>
      </c>
      <c r="K89" s="64">
        <v>80</v>
      </c>
    </row>
    <row r="90" spans="1:11" s="8" customFormat="1">
      <c r="A90" s="65" t="s">
        <v>7</v>
      </c>
      <c r="B90" s="65"/>
      <c r="C90" s="65"/>
      <c r="D90" s="9">
        <f t="shared" si="14"/>
        <v>0.14097222222335404</v>
      </c>
      <c r="E90" s="66">
        <v>42595.432638888888</v>
      </c>
      <c r="F90" s="66">
        <v>42595.291666666664</v>
      </c>
      <c r="G90" s="20">
        <f t="shared" si="15"/>
        <v>203.00000000162981</v>
      </c>
      <c r="H90" s="67">
        <v>188100</v>
      </c>
      <c r="I90" s="10">
        <f t="shared" si="11"/>
        <v>926.60098521423549</v>
      </c>
      <c r="J90" s="68">
        <v>2722</v>
      </c>
      <c r="K90" s="64">
        <v>81</v>
      </c>
    </row>
    <row r="91" spans="1:11" s="8" customFormat="1">
      <c r="A91" s="65" t="s">
        <v>7</v>
      </c>
      <c r="B91" s="65"/>
      <c r="C91" s="65"/>
      <c r="D91" s="9">
        <f t="shared" si="14"/>
        <v>0.14097222222335404</v>
      </c>
      <c r="E91" s="66">
        <v>42595.432638888888</v>
      </c>
      <c r="F91" s="66">
        <v>42595.291666666664</v>
      </c>
      <c r="G91" s="20">
        <f t="shared" si="15"/>
        <v>203.00000000162981</v>
      </c>
      <c r="H91" s="67">
        <v>188100</v>
      </c>
      <c r="I91" s="10">
        <f t="shared" si="11"/>
        <v>926.60098521423549</v>
      </c>
      <c r="J91" s="68">
        <v>2742</v>
      </c>
      <c r="K91" s="64">
        <v>82</v>
      </c>
    </row>
    <row r="92" spans="1:11" s="8" customFormat="1">
      <c r="A92" s="57" t="s">
        <v>14</v>
      </c>
      <c r="B92" s="58">
        <v>42595.525000000001</v>
      </c>
      <c r="C92" s="24">
        <v>2</v>
      </c>
      <c r="D92" s="24">
        <v>15</v>
      </c>
      <c r="E92" s="58">
        <f>B92-(C92/24+D92/1440)</f>
        <v>42595.431250000001</v>
      </c>
      <c r="F92" s="58">
        <v>42595.291666608799</v>
      </c>
      <c r="G92" s="24">
        <f>(E92-F92)*24*60</f>
        <v>201.00008333218284</v>
      </c>
      <c r="H92" s="63">
        <v>186100</v>
      </c>
      <c r="I92" s="25">
        <f t="shared" si="11"/>
        <v>925.87026291149232</v>
      </c>
      <c r="J92" s="64" t="s">
        <v>22</v>
      </c>
      <c r="K92" s="64">
        <v>83</v>
      </c>
    </row>
    <row r="93" spans="1:11" s="8" customFormat="1">
      <c r="A93" s="69" t="s">
        <v>5</v>
      </c>
      <c r="B93" s="69"/>
      <c r="C93" s="69"/>
      <c r="D93" s="11">
        <f>E93-F93</f>
        <v>0.13888888889050577</v>
      </c>
      <c r="E93" s="66">
        <v>42595.430555555555</v>
      </c>
      <c r="F93" s="66">
        <v>42595.291666666664</v>
      </c>
      <c r="G93" s="21">
        <f>D93*24*60</f>
        <v>200.00000000232831</v>
      </c>
      <c r="H93" s="70">
        <v>185100</v>
      </c>
      <c r="I93" s="12">
        <f t="shared" si="11"/>
        <v>925.49999998922578</v>
      </c>
      <c r="J93" s="71">
        <v>1467</v>
      </c>
      <c r="K93" s="64">
        <v>84</v>
      </c>
    </row>
    <row r="94" spans="1:11" s="8" customFormat="1">
      <c r="A94" s="72" t="s">
        <v>13</v>
      </c>
      <c r="B94" s="72"/>
      <c r="C94" s="72"/>
      <c r="D94" s="15">
        <f>E94-F94</f>
        <v>0.14791666666860692</v>
      </c>
      <c r="E94" s="73">
        <v>42595.439583333333</v>
      </c>
      <c r="F94" s="73">
        <v>42595.291666666664</v>
      </c>
      <c r="G94" s="23">
        <f>D94*24*60</f>
        <v>213.00000000279397</v>
      </c>
      <c r="H94" s="74">
        <v>195200</v>
      </c>
      <c r="I94" s="16">
        <f t="shared" si="11"/>
        <v>916.4319248706081</v>
      </c>
      <c r="J94" s="75">
        <v>235</v>
      </c>
      <c r="K94" s="64">
        <v>85</v>
      </c>
    </row>
    <row r="95" spans="1:11" s="8" customFormat="1">
      <c r="A95" s="72" t="s">
        <v>13</v>
      </c>
      <c r="B95" s="72"/>
      <c r="C95" s="72"/>
      <c r="D95" s="15">
        <f>E95-F95</f>
        <v>0.14791666666860692</v>
      </c>
      <c r="E95" s="73">
        <v>42595.439583333333</v>
      </c>
      <c r="F95" s="73">
        <v>42595.291666666664</v>
      </c>
      <c r="G95" s="23">
        <f>D95*24*60</f>
        <v>213.00000000279397</v>
      </c>
      <c r="H95" s="74">
        <v>195200</v>
      </c>
      <c r="I95" s="16">
        <f t="shared" si="11"/>
        <v>916.4319248706081</v>
      </c>
      <c r="J95" s="75">
        <v>484</v>
      </c>
      <c r="K95" s="64">
        <v>86</v>
      </c>
    </row>
    <row r="96" spans="1:11" s="8" customFormat="1">
      <c r="A96" s="57" t="s">
        <v>26</v>
      </c>
      <c r="B96" s="58">
        <v>42595.520833333336</v>
      </c>
      <c r="C96" s="24">
        <v>2</v>
      </c>
      <c r="D96" s="24">
        <v>1</v>
      </c>
      <c r="E96" s="58">
        <f>B96-(C96/24+D96/1440)</f>
        <v>42595.436805555561</v>
      </c>
      <c r="F96" s="58">
        <v>42595.291666608799</v>
      </c>
      <c r="G96" s="24">
        <f>(E96-F96)*24*60</f>
        <v>209.00008333730511</v>
      </c>
      <c r="H96" s="63">
        <v>190000</v>
      </c>
      <c r="I96" s="25">
        <f t="shared" si="11"/>
        <v>909.09054659733852</v>
      </c>
      <c r="J96" s="64" t="s">
        <v>34</v>
      </c>
      <c r="K96" s="64">
        <v>87</v>
      </c>
    </row>
    <row r="97" spans="1:11">
      <c r="A97" s="57" t="s">
        <v>26</v>
      </c>
      <c r="B97" s="58">
        <v>42595.520833333336</v>
      </c>
      <c r="C97" s="24">
        <v>1</v>
      </c>
      <c r="D97" s="24">
        <v>59</v>
      </c>
      <c r="E97" s="58">
        <f>B97-(C97/24+D97/1440)</f>
        <v>42595.438194444447</v>
      </c>
      <c r="F97" s="58">
        <v>42595.291666608799</v>
      </c>
      <c r="G97" s="24">
        <f>(E97-F97)*24*60</f>
        <v>211.00008333334699</v>
      </c>
      <c r="H97" s="63">
        <v>190000</v>
      </c>
      <c r="I97" s="25">
        <f t="shared" si="11"/>
        <v>900.47357801195676</v>
      </c>
      <c r="J97" s="64" t="s">
        <v>35</v>
      </c>
      <c r="K97" s="64">
        <v>88</v>
      </c>
    </row>
    <row r="98" spans="1:11">
      <c r="A98" s="76" t="s">
        <v>6</v>
      </c>
      <c r="B98" s="76"/>
      <c r="C98" s="76"/>
      <c r="D98" s="13">
        <f t="shared" ref="D98:D110" si="16">E98-F98</f>
        <v>0.14305555555620231</v>
      </c>
      <c r="E98" s="77">
        <v>42595.43472222222</v>
      </c>
      <c r="F98" s="77">
        <v>42595.291666666664</v>
      </c>
      <c r="G98" s="22">
        <f t="shared" ref="G98:G110" si="17">D98*24*60</f>
        <v>206.00000000093132</v>
      </c>
      <c r="H98" s="76">
        <v>185300</v>
      </c>
      <c r="I98" s="14">
        <f t="shared" si="11"/>
        <v>899.51456310272943</v>
      </c>
      <c r="J98" s="78">
        <v>1433</v>
      </c>
      <c r="K98" s="64">
        <v>89</v>
      </c>
    </row>
    <row r="99" spans="1:11">
      <c r="A99" s="69" t="s">
        <v>5</v>
      </c>
      <c r="B99" s="69"/>
      <c r="C99" s="69"/>
      <c r="D99" s="11">
        <f t="shared" si="16"/>
        <v>0.14305555555620231</v>
      </c>
      <c r="E99" s="66">
        <v>42595.43472222222</v>
      </c>
      <c r="F99" s="66">
        <v>42595.291666666664</v>
      </c>
      <c r="G99" s="21">
        <f t="shared" si="17"/>
        <v>206.00000000093132</v>
      </c>
      <c r="H99" s="70">
        <v>185100</v>
      </c>
      <c r="I99" s="12">
        <f t="shared" si="11"/>
        <v>898.54368931632609</v>
      </c>
      <c r="J99" s="71">
        <v>1458</v>
      </c>
      <c r="K99" s="64">
        <v>90</v>
      </c>
    </row>
    <row r="100" spans="1:11">
      <c r="A100" s="72" t="s">
        <v>8</v>
      </c>
      <c r="B100" s="72"/>
      <c r="C100" s="72"/>
      <c r="D100" s="15">
        <f t="shared" si="16"/>
        <v>0.15000000000145519</v>
      </c>
      <c r="E100" s="73">
        <v>42595.441666666666</v>
      </c>
      <c r="F100" s="73">
        <v>42595.291666666664</v>
      </c>
      <c r="G100" s="23">
        <f t="shared" si="17"/>
        <v>216.00000000209548</v>
      </c>
      <c r="H100" s="74">
        <v>193900</v>
      </c>
      <c r="I100" s="16">
        <f t="shared" si="11"/>
        <v>897.68518517647647</v>
      </c>
      <c r="J100" s="75">
        <v>2815</v>
      </c>
      <c r="K100" s="64">
        <v>91</v>
      </c>
    </row>
    <row r="101" spans="1:11">
      <c r="A101" s="72" t="s">
        <v>9</v>
      </c>
      <c r="B101" s="72"/>
      <c r="C101" s="72"/>
      <c r="D101" s="15">
        <f t="shared" si="16"/>
        <v>0.1680555555576575</v>
      </c>
      <c r="E101" s="73">
        <v>42595.459722222222</v>
      </c>
      <c r="F101" s="73">
        <v>42595.291666666664</v>
      </c>
      <c r="G101" s="23">
        <f t="shared" si="17"/>
        <v>242.0000000030268</v>
      </c>
      <c r="H101" s="74">
        <v>216400</v>
      </c>
      <c r="I101" s="16">
        <f t="shared" si="11"/>
        <v>894.21487602187347</v>
      </c>
      <c r="J101" s="75">
        <v>11210311211</v>
      </c>
      <c r="K101" s="64">
        <v>92</v>
      </c>
    </row>
    <row r="102" spans="1:11">
      <c r="A102" s="72" t="s">
        <v>9</v>
      </c>
      <c r="B102" s="72"/>
      <c r="C102" s="72"/>
      <c r="D102" s="15">
        <f t="shared" si="16"/>
        <v>0.1680555555576575</v>
      </c>
      <c r="E102" s="73">
        <v>42595.459722222222</v>
      </c>
      <c r="F102" s="73">
        <v>42595.291666666664</v>
      </c>
      <c r="G102" s="23">
        <f t="shared" si="17"/>
        <v>242.0000000030268</v>
      </c>
      <c r="H102" s="74">
        <v>216400</v>
      </c>
      <c r="I102" s="16">
        <f t="shared" si="11"/>
        <v>894.21487602187347</v>
      </c>
      <c r="J102" s="75">
        <v>11310311311</v>
      </c>
      <c r="K102" s="64">
        <v>93</v>
      </c>
    </row>
    <row r="103" spans="1:11">
      <c r="A103" s="72" t="s">
        <v>8</v>
      </c>
      <c r="B103" s="72"/>
      <c r="C103" s="72"/>
      <c r="D103" s="15">
        <f t="shared" si="16"/>
        <v>0.15069444444816327</v>
      </c>
      <c r="E103" s="73">
        <v>42595.442361111112</v>
      </c>
      <c r="F103" s="73">
        <v>42595.291666666664</v>
      </c>
      <c r="G103" s="23">
        <f t="shared" si="17"/>
        <v>217.0000000053551</v>
      </c>
      <c r="H103" s="74">
        <v>193900</v>
      </c>
      <c r="I103" s="16">
        <f t="shared" si="11"/>
        <v>893.54838707472334</v>
      </c>
      <c r="J103" s="75">
        <v>2827</v>
      </c>
      <c r="K103" s="64">
        <v>94</v>
      </c>
    </row>
    <row r="104" spans="1:11">
      <c r="A104" s="72" t="s">
        <v>8</v>
      </c>
      <c r="B104" s="72"/>
      <c r="C104" s="72"/>
      <c r="D104" s="15">
        <f t="shared" si="16"/>
        <v>0.15069444444816327</v>
      </c>
      <c r="E104" s="73">
        <v>42595.442361111112</v>
      </c>
      <c r="F104" s="73">
        <v>42595.291666666664</v>
      </c>
      <c r="G104" s="23">
        <f t="shared" si="17"/>
        <v>217.0000000053551</v>
      </c>
      <c r="H104" s="74">
        <v>193900</v>
      </c>
      <c r="I104" s="16">
        <f t="shared" si="11"/>
        <v>893.54838707472334</v>
      </c>
      <c r="J104" s="75">
        <v>2817</v>
      </c>
      <c r="K104" s="64">
        <v>95</v>
      </c>
    </row>
    <row r="105" spans="1:11">
      <c r="A105" s="72" t="s">
        <v>8</v>
      </c>
      <c r="B105" s="72"/>
      <c r="C105" s="72"/>
      <c r="D105" s="15">
        <f t="shared" si="16"/>
        <v>0.15069444444816327</v>
      </c>
      <c r="E105" s="73">
        <v>42595.442361111112</v>
      </c>
      <c r="F105" s="73">
        <v>42595.291666666664</v>
      </c>
      <c r="G105" s="23">
        <f t="shared" si="17"/>
        <v>217.0000000053551</v>
      </c>
      <c r="H105" s="74">
        <v>193900</v>
      </c>
      <c r="I105" s="16">
        <f t="shared" si="11"/>
        <v>893.54838707472334</v>
      </c>
      <c r="J105" s="75">
        <v>2830</v>
      </c>
      <c r="K105" s="64">
        <v>96</v>
      </c>
    </row>
    <row r="106" spans="1:11">
      <c r="A106" s="69" t="s">
        <v>10</v>
      </c>
      <c r="B106" s="69"/>
      <c r="C106" s="69"/>
      <c r="D106" s="11">
        <f t="shared" si="16"/>
        <v>0.15138888889487134</v>
      </c>
      <c r="E106" s="73">
        <v>42595.443055555559</v>
      </c>
      <c r="F106" s="73">
        <v>42595.291666666664</v>
      </c>
      <c r="G106" s="21">
        <f t="shared" si="17"/>
        <v>218.00000000861473</v>
      </c>
      <c r="H106" s="70">
        <v>193900</v>
      </c>
      <c r="I106" s="12">
        <f t="shared" si="11"/>
        <v>889.44954124925516</v>
      </c>
      <c r="J106" s="71">
        <v>2860</v>
      </c>
      <c r="K106" s="64">
        <v>97</v>
      </c>
    </row>
    <row r="107" spans="1:11">
      <c r="A107" s="72" t="s">
        <v>8</v>
      </c>
      <c r="B107" s="72"/>
      <c r="C107" s="72"/>
      <c r="D107" s="15">
        <f t="shared" si="16"/>
        <v>0.15208333333430346</v>
      </c>
      <c r="E107" s="73">
        <v>42595.443749999999</v>
      </c>
      <c r="F107" s="73">
        <v>42595.291666666664</v>
      </c>
      <c r="G107" s="23">
        <f t="shared" si="17"/>
        <v>219.00000000139698</v>
      </c>
      <c r="H107" s="74">
        <v>193900</v>
      </c>
      <c r="I107" s="16">
        <f t="shared" ref="I107:I138" si="18">H107/G107</f>
        <v>885.38812784823347</v>
      </c>
      <c r="J107" s="75">
        <v>2822</v>
      </c>
      <c r="K107" s="64">
        <v>98</v>
      </c>
    </row>
    <row r="108" spans="1:11">
      <c r="A108" s="72" t="s">
        <v>8</v>
      </c>
      <c r="B108" s="72"/>
      <c r="C108" s="72"/>
      <c r="D108" s="15">
        <f t="shared" si="16"/>
        <v>0.15208333333430346</v>
      </c>
      <c r="E108" s="73">
        <v>42595.443749999999</v>
      </c>
      <c r="F108" s="73">
        <v>42595.291666666664</v>
      </c>
      <c r="G108" s="23">
        <f t="shared" si="17"/>
        <v>219.00000000139698</v>
      </c>
      <c r="H108" s="74">
        <v>193900</v>
      </c>
      <c r="I108" s="16">
        <f t="shared" si="18"/>
        <v>885.38812784823347</v>
      </c>
      <c r="J108" s="75">
        <v>2810</v>
      </c>
      <c r="K108" s="64">
        <v>99</v>
      </c>
    </row>
    <row r="109" spans="1:11">
      <c r="A109" s="72" t="s">
        <v>8</v>
      </c>
      <c r="B109" s="72"/>
      <c r="C109" s="72"/>
      <c r="D109" s="15">
        <f t="shared" si="16"/>
        <v>0.15208333333430346</v>
      </c>
      <c r="E109" s="73">
        <v>42595.443749999999</v>
      </c>
      <c r="F109" s="73">
        <v>42595.291666666664</v>
      </c>
      <c r="G109" s="23">
        <f t="shared" si="17"/>
        <v>219.00000000139698</v>
      </c>
      <c r="H109" s="74">
        <v>193900</v>
      </c>
      <c r="I109" s="16">
        <f t="shared" si="18"/>
        <v>885.38812784823347</v>
      </c>
      <c r="J109" s="75">
        <v>2801</v>
      </c>
      <c r="K109" s="64">
        <v>100</v>
      </c>
    </row>
    <row r="110" spans="1:11">
      <c r="A110" s="76" t="s">
        <v>6</v>
      </c>
      <c r="B110" s="76"/>
      <c r="C110" s="76"/>
      <c r="D110" s="13">
        <f t="shared" si="16"/>
        <v>0.14583333333575865</v>
      </c>
      <c r="E110" s="77">
        <v>42595.4375</v>
      </c>
      <c r="F110" s="77">
        <v>42595.291666666664</v>
      </c>
      <c r="G110" s="22">
        <f t="shared" si="17"/>
        <v>210.00000000349246</v>
      </c>
      <c r="H110" s="76">
        <v>185300</v>
      </c>
      <c r="I110" s="14">
        <f t="shared" si="18"/>
        <v>882.38095236627771</v>
      </c>
      <c r="J110" s="78">
        <v>1411</v>
      </c>
      <c r="K110" s="64">
        <v>101</v>
      </c>
    </row>
    <row r="111" spans="1:11">
      <c r="A111" s="57" t="s">
        <v>26</v>
      </c>
      <c r="B111" s="58">
        <v>42595.520833333336</v>
      </c>
      <c r="C111" s="24">
        <v>1</v>
      </c>
      <c r="D111" s="24">
        <v>54</v>
      </c>
      <c r="E111" s="58">
        <f>B111-(C111/24+D111/1440)</f>
        <v>42595.441666666666</v>
      </c>
      <c r="F111" s="58">
        <v>42595.291666608799</v>
      </c>
      <c r="G111" s="24">
        <f>(E111-F111)*24*60</f>
        <v>216.00008332869038</v>
      </c>
      <c r="H111" s="63">
        <v>190000</v>
      </c>
      <c r="I111" s="25">
        <f t="shared" si="18"/>
        <v>879.62929028538531</v>
      </c>
      <c r="J111" s="79" t="s">
        <v>36</v>
      </c>
      <c r="K111" s="64">
        <v>102</v>
      </c>
    </row>
    <row r="112" spans="1:11">
      <c r="A112" s="65" t="s">
        <v>7</v>
      </c>
      <c r="B112" s="65"/>
      <c r="C112" s="65"/>
      <c r="D112" s="9">
        <f>E112-F112</f>
        <v>0.14930555555474712</v>
      </c>
      <c r="E112" s="66">
        <v>42595.440972222219</v>
      </c>
      <c r="F112" s="66">
        <v>42595.291666666664</v>
      </c>
      <c r="G112" s="20">
        <f>D112*24*60</f>
        <v>214.99999999883585</v>
      </c>
      <c r="H112" s="67">
        <v>188100</v>
      </c>
      <c r="I112" s="10">
        <f t="shared" si="18"/>
        <v>874.8837209349698</v>
      </c>
      <c r="J112" s="68">
        <v>2751</v>
      </c>
      <c r="K112" s="64">
        <v>103</v>
      </c>
    </row>
    <row r="113" spans="1:11">
      <c r="A113" s="57" t="s">
        <v>14</v>
      </c>
      <c r="B113" s="58">
        <v>42595.525000000001</v>
      </c>
      <c r="C113" s="24">
        <v>2</v>
      </c>
      <c r="D113" s="24">
        <v>3</v>
      </c>
      <c r="E113" s="58">
        <f>B113-(C113/24+D113/1440)</f>
        <v>42595.439583333333</v>
      </c>
      <c r="F113" s="58">
        <v>42595.291666608799</v>
      </c>
      <c r="G113" s="24">
        <f>(E113-F113)*24*60</f>
        <v>213.00008332938887</v>
      </c>
      <c r="H113" s="63">
        <v>186100</v>
      </c>
      <c r="I113" s="25">
        <f t="shared" si="18"/>
        <v>873.70857837745598</v>
      </c>
      <c r="J113" s="64" t="s">
        <v>23</v>
      </c>
      <c r="K113" s="64">
        <v>104</v>
      </c>
    </row>
    <row r="114" spans="1:11">
      <c r="A114" s="72" t="s">
        <v>9</v>
      </c>
      <c r="B114" s="72"/>
      <c r="C114" s="72"/>
      <c r="D114" s="15">
        <f>E114-F114</f>
        <v>0.17222222222335404</v>
      </c>
      <c r="E114" s="73">
        <v>42595.463888888888</v>
      </c>
      <c r="F114" s="73">
        <v>42595.291666666664</v>
      </c>
      <c r="G114" s="23">
        <f>D114*24*60</f>
        <v>248.00000000162981</v>
      </c>
      <c r="H114" s="74">
        <v>216400</v>
      </c>
      <c r="I114" s="16">
        <f t="shared" si="18"/>
        <v>872.58064515555589</v>
      </c>
      <c r="J114" s="75">
        <v>55100255101</v>
      </c>
      <c r="K114" s="64">
        <v>105</v>
      </c>
    </row>
    <row r="115" spans="1:11">
      <c r="A115" s="57" t="s">
        <v>42</v>
      </c>
      <c r="B115" s="58">
        <v>42595.531944444447</v>
      </c>
      <c r="C115" s="24">
        <v>2</v>
      </c>
      <c r="D115" s="24">
        <v>6</v>
      </c>
      <c r="E115" s="58">
        <f>B115-(C115/24+D115/1440)</f>
        <v>42595.444444444445</v>
      </c>
      <c r="F115" s="58">
        <v>42595.291666608799</v>
      </c>
      <c r="G115" s="24">
        <f>(E115-F115)*24*60</f>
        <v>220.00008333125152</v>
      </c>
      <c r="H115" s="24">
        <v>191900</v>
      </c>
      <c r="I115" s="25">
        <f t="shared" si="18"/>
        <v>872.27239687477049</v>
      </c>
      <c r="J115" s="57" t="s">
        <v>45</v>
      </c>
      <c r="K115" s="64">
        <v>106</v>
      </c>
    </row>
    <row r="116" spans="1:11">
      <c r="A116" s="72" t="s">
        <v>8</v>
      </c>
      <c r="B116" s="72"/>
      <c r="C116" s="72"/>
      <c r="D116" s="15">
        <f>E116-F116</f>
        <v>0.15694444444670808</v>
      </c>
      <c r="E116" s="73">
        <v>42595.448611111111</v>
      </c>
      <c r="F116" s="73">
        <v>42595.291666666664</v>
      </c>
      <c r="G116" s="23">
        <f>D116*24*60</f>
        <v>226.00000000325963</v>
      </c>
      <c r="H116" s="74">
        <v>193900</v>
      </c>
      <c r="I116" s="16">
        <f t="shared" si="18"/>
        <v>857.96460175753691</v>
      </c>
      <c r="J116" s="75">
        <v>2807</v>
      </c>
      <c r="K116" s="64">
        <v>107</v>
      </c>
    </row>
    <row r="117" spans="1:11">
      <c r="A117" s="69" t="s">
        <v>10</v>
      </c>
      <c r="B117" s="69"/>
      <c r="C117" s="69"/>
      <c r="D117" s="11">
        <f>E117-F117</f>
        <v>0.15763888889341615</v>
      </c>
      <c r="E117" s="73">
        <v>42595.449305555558</v>
      </c>
      <c r="F117" s="73">
        <v>42595.291666666664</v>
      </c>
      <c r="G117" s="21">
        <f>D117*24*60</f>
        <v>227.00000000651926</v>
      </c>
      <c r="H117" s="70">
        <v>193900</v>
      </c>
      <c r="I117" s="12">
        <f t="shared" si="18"/>
        <v>854.18502200190017</v>
      </c>
      <c r="J117" s="71">
        <v>2862</v>
      </c>
      <c r="K117" s="64">
        <v>108</v>
      </c>
    </row>
    <row r="118" spans="1:11">
      <c r="A118" s="76" t="s">
        <v>6</v>
      </c>
      <c r="B118" s="76"/>
      <c r="C118" s="76"/>
      <c r="D118" s="13">
        <f>E118-F118</f>
        <v>0.15138888889487134</v>
      </c>
      <c r="E118" s="77">
        <v>42595.443055555559</v>
      </c>
      <c r="F118" s="77">
        <v>42595.291666666664</v>
      </c>
      <c r="G118" s="22">
        <f>D118*24*60</f>
        <v>218.00000000861473</v>
      </c>
      <c r="H118" s="76">
        <v>185300</v>
      </c>
      <c r="I118" s="14">
        <f t="shared" si="18"/>
        <v>849.99999996641043</v>
      </c>
      <c r="J118" s="78">
        <v>1418</v>
      </c>
      <c r="K118" s="64">
        <v>109</v>
      </c>
    </row>
    <row r="119" spans="1:11">
      <c r="A119" s="65" t="s">
        <v>7</v>
      </c>
      <c r="B119" s="65"/>
      <c r="C119" s="65"/>
      <c r="D119" s="9">
        <f>E119-F119</f>
        <v>0.15416666666715173</v>
      </c>
      <c r="E119" s="66">
        <v>42595.445833333331</v>
      </c>
      <c r="F119" s="66">
        <v>42595.291666666664</v>
      </c>
      <c r="G119" s="20">
        <f>D119*24*60</f>
        <v>222.00000000069849</v>
      </c>
      <c r="H119" s="67">
        <v>188100</v>
      </c>
      <c r="I119" s="10">
        <f t="shared" si="18"/>
        <v>847.29729729463145</v>
      </c>
      <c r="J119" s="68">
        <v>26021</v>
      </c>
      <c r="K119" s="64">
        <v>110</v>
      </c>
    </row>
    <row r="120" spans="1:11">
      <c r="A120" s="57" t="s">
        <v>14</v>
      </c>
      <c r="B120" s="58">
        <v>42595.525000000001</v>
      </c>
      <c r="C120" s="24">
        <v>1</v>
      </c>
      <c r="D120" s="24">
        <v>56</v>
      </c>
      <c r="E120" s="58">
        <f>B120-(C120/24+D120/1440)</f>
        <v>42595.444444444445</v>
      </c>
      <c r="F120" s="58">
        <v>42595.291666608799</v>
      </c>
      <c r="G120" s="24">
        <f>(E120-F120)*24*60</f>
        <v>220.00008333125152</v>
      </c>
      <c r="H120" s="63">
        <v>186100</v>
      </c>
      <c r="I120" s="25">
        <f t="shared" si="18"/>
        <v>845.90877049710673</v>
      </c>
      <c r="J120" s="64" t="s">
        <v>24</v>
      </c>
      <c r="K120" s="64">
        <v>111</v>
      </c>
    </row>
    <row r="121" spans="1:11">
      <c r="A121" s="69" t="s">
        <v>5</v>
      </c>
      <c r="B121" s="69"/>
      <c r="C121" s="69"/>
      <c r="D121" s="11">
        <f t="shared" ref="D121:D127" si="19">E121-F121</f>
        <v>0.15208333333430346</v>
      </c>
      <c r="E121" s="66">
        <v>42595.443749999999</v>
      </c>
      <c r="F121" s="66">
        <v>42595.291666666664</v>
      </c>
      <c r="G121" s="21">
        <f t="shared" ref="G121:G127" si="20">D121*24*60</f>
        <v>219.00000000139698</v>
      </c>
      <c r="H121" s="70">
        <v>185100</v>
      </c>
      <c r="I121" s="12">
        <f t="shared" si="18"/>
        <v>845.20547944666328</v>
      </c>
      <c r="J121" s="71">
        <v>1479</v>
      </c>
      <c r="K121" s="64">
        <v>112</v>
      </c>
    </row>
    <row r="122" spans="1:11">
      <c r="A122" s="69" t="s">
        <v>5</v>
      </c>
      <c r="B122" s="69"/>
      <c r="C122" s="69"/>
      <c r="D122" s="11">
        <f t="shared" si="19"/>
        <v>0.15208333333430346</v>
      </c>
      <c r="E122" s="66">
        <v>42595.443749999999</v>
      </c>
      <c r="F122" s="66">
        <v>42595.291666666664</v>
      </c>
      <c r="G122" s="21">
        <f t="shared" si="20"/>
        <v>219.00000000139698</v>
      </c>
      <c r="H122" s="70">
        <v>185100</v>
      </c>
      <c r="I122" s="12">
        <f t="shared" si="18"/>
        <v>845.20547944666328</v>
      </c>
      <c r="J122" s="71">
        <v>1480</v>
      </c>
      <c r="K122" s="64">
        <v>113</v>
      </c>
    </row>
    <row r="123" spans="1:11">
      <c r="A123" s="65" t="s">
        <v>7</v>
      </c>
      <c r="B123" s="65"/>
      <c r="C123" s="65"/>
      <c r="D123" s="9">
        <f t="shared" si="19"/>
        <v>0.15486111111385981</v>
      </c>
      <c r="E123" s="66">
        <v>42595.446527777778</v>
      </c>
      <c r="F123" s="66">
        <v>42595.291666666664</v>
      </c>
      <c r="G123" s="20">
        <f t="shared" si="20"/>
        <v>223.00000000395812</v>
      </c>
      <c r="H123" s="67">
        <v>188100</v>
      </c>
      <c r="I123" s="10">
        <f t="shared" si="18"/>
        <v>843.497757832562</v>
      </c>
      <c r="J123" s="68">
        <v>2733</v>
      </c>
      <c r="K123" s="64">
        <v>114</v>
      </c>
    </row>
    <row r="124" spans="1:11">
      <c r="A124" s="69" t="s">
        <v>5</v>
      </c>
      <c r="B124" s="69"/>
      <c r="C124" s="69"/>
      <c r="D124" s="11">
        <f t="shared" si="19"/>
        <v>0.15277777778101154</v>
      </c>
      <c r="E124" s="66">
        <v>42595.444444444445</v>
      </c>
      <c r="F124" s="66">
        <v>42595.291666666664</v>
      </c>
      <c r="G124" s="21">
        <f t="shared" si="20"/>
        <v>220.00000000465661</v>
      </c>
      <c r="H124" s="70">
        <v>185100</v>
      </c>
      <c r="I124" s="12">
        <f t="shared" si="18"/>
        <v>841.36363634582767</v>
      </c>
      <c r="J124" s="71">
        <v>1465</v>
      </c>
      <c r="K124" s="64">
        <v>115</v>
      </c>
    </row>
    <row r="125" spans="1:11">
      <c r="A125" s="72" t="s">
        <v>9</v>
      </c>
      <c r="B125" s="72"/>
      <c r="C125" s="72"/>
      <c r="D125" s="15">
        <f t="shared" si="19"/>
        <v>0.17916666666860692</v>
      </c>
      <c r="E125" s="73">
        <v>42595.470833333333</v>
      </c>
      <c r="F125" s="73">
        <v>42595.291666666664</v>
      </c>
      <c r="G125" s="23">
        <f t="shared" si="20"/>
        <v>258.00000000279397</v>
      </c>
      <c r="H125" s="74">
        <v>216400</v>
      </c>
      <c r="I125" s="16">
        <f t="shared" si="18"/>
        <v>838.75968991339744</v>
      </c>
      <c r="J125" s="75">
        <v>706000706</v>
      </c>
      <c r="K125" s="64">
        <v>116</v>
      </c>
    </row>
    <row r="126" spans="1:11">
      <c r="A126" s="72" t="s">
        <v>9</v>
      </c>
      <c r="B126" s="72"/>
      <c r="C126" s="72"/>
      <c r="D126" s="15">
        <f t="shared" si="19"/>
        <v>0.17916666666860692</v>
      </c>
      <c r="E126" s="73">
        <v>42595.470833333333</v>
      </c>
      <c r="F126" s="73">
        <v>42595.291666666664</v>
      </c>
      <c r="G126" s="23">
        <f t="shared" si="20"/>
        <v>258.00000000279397</v>
      </c>
      <c r="H126" s="74">
        <v>216400</v>
      </c>
      <c r="I126" s="16">
        <f t="shared" si="18"/>
        <v>838.75968991339744</v>
      </c>
      <c r="J126" s="75">
        <v>53300353301</v>
      </c>
      <c r="K126" s="64">
        <v>117</v>
      </c>
    </row>
    <row r="127" spans="1:11">
      <c r="A127" s="72" t="s">
        <v>8</v>
      </c>
      <c r="B127" s="72"/>
      <c r="C127" s="72"/>
      <c r="D127" s="15">
        <f t="shared" si="19"/>
        <v>0.16111111111240461</v>
      </c>
      <c r="E127" s="73">
        <v>42595.452777777777</v>
      </c>
      <c r="F127" s="73">
        <v>42595.291666666664</v>
      </c>
      <c r="G127" s="23">
        <f t="shared" si="20"/>
        <v>232.00000000186265</v>
      </c>
      <c r="H127" s="74">
        <v>193900</v>
      </c>
      <c r="I127" s="16">
        <f t="shared" si="18"/>
        <v>835.77586206225533</v>
      </c>
      <c r="J127" s="75">
        <v>2828</v>
      </c>
      <c r="K127" s="64">
        <v>118</v>
      </c>
    </row>
    <row r="128" spans="1:11">
      <c r="A128" s="57" t="s">
        <v>14</v>
      </c>
      <c r="B128" s="58">
        <v>42595.525000000001</v>
      </c>
      <c r="C128" s="24">
        <v>1</v>
      </c>
      <c r="D128" s="24">
        <v>53</v>
      </c>
      <c r="E128" s="58">
        <f>B128-(C128/24+D128/1440)</f>
        <v>42595.446527777778</v>
      </c>
      <c r="F128" s="58">
        <v>42595.291666608799</v>
      </c>
      <c r="G128" s="24">
        <f>(E128-F128)*24*60</f>
        <v>223.00008333055303</v>
      </c>
      <c r="H128" s="63">
        <v>186100</v>
      </c>
      <c r="I128" s="25">
        <f t="shared" si="18"/>
        <v>834.5288361356528</v>
      </c>
      <c r="J128" s="64" t="s">
        <v>25</v>
      </c>
      <c r="K128" s="64">
        <v>119</v>
      </c>
    </row>
    <row r="129" spans="1:11">
      <c r="A129" s="57" t="s">
        <v>39</v>
      </c>
      <c r="B129" s="58">
        <v>42595.529861111114</v>
      </c>
      <c r="C129" s="24">
        <v>1</v>
      </c>
      <c r="D129" s="24">
        <v>39</v>
      </c>
      <c r="E129" s="58">
        <f>B129-(C129/24+D129/1440)</f>
        <v>42595.461111111115</v>
      </c>
      <c r="F129" s="58">
        <v>42595.291666666664</v>
      </c>
      <c r="G129" s="24">
        <f>(E129-F129)*24*60</f>
        <v>244.00000000954606</v>
      </c>
      <c r="H129" s="24">
        <v>202900</v>
      </c>
      <c r="I129" s="25">
        <f t="shared" si="18"/>
        <v>831.55737701664714</v>
      </c>
      <c r="J129" s="57" t="s">
        <v>41</v>
      </c>
      <c r="K129" s="64">
        <v>120</v>
      </c>
    </row>
    <row r="130" spans="1:11">
      <c r="A130" s="76" t="s">
        <v>6</v>
      </c>
      <c r="B130" s="76"/>
      <c r="C130" s="76"/>
      <c r="D130" s="13">
        <f>E130-F130</f>
        <v>0.15486111111385981</v>
      </c>
      <c r="E130" s="77">
        <v>42595.446527777778</v>
      </c>
      <c r="F130" s="77">
        <v>42595.291666666664</v>
      </c>
      <c r="G130" s="22">
        <f>D130*24*60</f>
        <v>223.00000000395812</v>
      </c>
      <c r="H130" s="76">
        <v>185300</v>
      </c>
      <c r="I130" s="14">
        <f t="shared" si="18"/>
        <v>830.9417040211257</v>
      </c>
      <c r="J130" s="78">
        <v>1418</v>
      </c>
      <c r="K130" s="64">
        <v>121</v>
      </c>
    </row>
    <row r="131" spans="1:11">
      <c r="A131" s="57" t="s">
        <v>42</v>
      </c>
      <c r="B131" s="58">
        <v>42595.531944444447</v>
      </c>
      <c r="C131" s="24">
        <v>1</v>
      </c>
      <c r="D131" s="24">
        <v>54</v>
      </c>
      <c r="E131" s="58">
        <f>B131-(C131/24+D131/1440)</f>
        <v>42595.452777777777</v>
      </c>
      <c r="F131" s="58">
        <v>42595.291666608799</v>
      </c>
      <c r="G131" s="24">
        <f>(E131-F131)*24*60</f>
        <v>232.00008332845755</v>
      </c>
      <c r="H131" s="24">
        <v>191900</v>
      </c>
      <c r="I131" s="25">
        <f t="shared" si="18"/>
        <v>827.15487532094869</v>
      </c>
      <c r="J131" s="57" t="s">
        <v>46</v>
      </c>
      <c r="K131" s="64">
        <v>122</v>
      </c>
    </row>
    <row r="132" spans="1:11">
      <c r="A132" s="69" t="s">
        <v>5</v>
      </c>
      <c r="B132" s="69"/>
      <c r="C132" s="69"/>
      <c r="D132" s="11">
        <f t="shared" ref="D132:D141" si="21">E132-F132</f>
        <v>0.15763888889341615</v>
      </c>
      <c r="E132" s="66">
        <v>42595.449305555558</v>
      </c>
      <c r="F132" s="66">
        <v>42595.291666666664</v>
      </c>
      <c r="G132" s="21">
        <f t="shared" ref="G132:G141" si="22">D132*24*60</f>
        <v>227.00000000651926</v>
      </c>
      <c r="H132" s="70">
        <v>185100</v>
      </c>
      <c r="I132" s="12">
        <f t="shared" si="18"/>
        <v>815.41850217922502</v>
      </c>
      <c r="J132" s="71">
        <v>1469</v>
      </c>
      <c r="K132" s="64">
        <v>123</v>
      </c>
    </row>
    <row r="133" spans="1:11">
      <c r="A133" s="69" t="s">
        <v>5</v>
      </c>
      <c r="B133" s="69"/>
      <c r="C133" s="69"/>
      <c r="D133" s="11">
        <f t="shared" si="21"/>
        <v>0.15833333333284827</v>
      </c>
      <c r="E133" s="66">
        <v>42595.45</v>
      </c>
      <c r="F133" s="66">
        <v>42595.291666666664</v>
      </c>
      <c r="G133" s="21">
        <f t="shared" si="22"/>
        <v>227.99999999930151</v>
      </c>
      <c r="H133" s="70">
        <v>185100</v>
      </c>
      <c r="I133" s="12">
        <f t="shared" si="18"/>
        <v>811.84210526564505</v>
      </c>
      <c r="J133" s="71">
        <v>1468</v>
      </c>
      <c r="K133" s="64">
        <v>124</v>
      </c>
    </row>
    <row r="134" spans="1:11">
      <c r="A134" s="69" t="s">
        <v>5</v>
      </c>
      <c r="B134" s="69"/>
      <c r="C134" s="69"/>
      <c r="D134" s="11">
        <f t="shared" si="21"/>
        <v>0.15833333333284827</v>
      </c>
      <c r="E134" s="66">
        <v>42595.45</v>
      </c>
      <c r="F134" s="66">
        <v>42595.291666666664</v>
      </c>
      <c r="G134" s="21">
        <f t="shared" si="22"/>
        <v>227.99999999930151</v>
      </c>
      <c r="H134" s="70">
        <v>185100</v>
      </c>
      <c r="I134" s="12">
        <f t="shared" si="18"/>
        <v>811.84210526564505</v>
      </c>
      <c r="J134" s="71">
        <v>1456</v>
      </c>
      <c r="K134" s="64">
        <v>125</v>
      </c>
    </row>
    <row r="135" spans="1:11">
      <c r="A135" s="69" t="s">
        <v>5</v>
      </c>
      <c r="B135" s="69"/>
      <c r="C135" s="69"/>
      <c r="D135" s="11">
        <f t="shared" si="21"/>
        <v>0.16111111111240461</v>
      </c>
      <c r="E135" s="66">
        <v>42595.452777777777</v>
      </c>
      <c r="F135" s="66">
        <v>42595.291666666664</v>
      </c>
      <c r="G135" s="21">
        <f t="shared" si="22"/>
        <v>232.00000000186265</v>
      </c>
      <c r="H135" s="70">
        <v>185100</v>
      </c>
      <c r="I135" s="12">
        <f t="shared" si="18"/>
        <v>797.84482757980129</v>
      </c>
      <c r="J135" s="71">
        <v>1477</v>
      </c>
      <c r="K135" s="64">
        <v>126</v>
      </c>
    </row>
    <row r="136" spans="1:11">
      <c r="A136" s="69" t="s">
        <v>5</v>
      </c>
      <c r="B136" s="69"/>
      <c r="C136" s="69"/>
      <c r="D136" s="11">
        <f t="shared" si="21"/>
        <v>0.16111111111240461</v>
      </c>
      <c r="E136" s="66">
        <v>42595.452777777777</v>
      </c>
      <c r="F136" s="66">
        <v>42595.291666666664</v>
      </c>
      <c r="G136" s="21">
        <f t="shared" si="22"/>
        <v>232.00000000186265</v>
      </c>
      <c r="H136" s="70">
        <v>185100</v>
      </c>
      <c r="I136" s="12">
        <f t="shared" si="18"/>
        <v>797.84482757980129</v>
      </c>
      <c r="J136" s="71">
        <v>1455</v>
      </c>
      <c r="K136" s="64">
        <v>127</v>
      </c>
    </row>
    <row r="137" spans="1:11">
      <c r="A137" s="65" t="s">
        <v>7</v>
      </c>
      <c r="B137" s="65"/>
      <c r="C137" s="65"/>
      <c r="D137" s="9">
        <f t="shared" si="21"/>
        <v>0.16388888889196096</v>
      </c>
      <c r="E137" s="66">
        <v>42595.455555555556</v>
      </c>
      <c r="F137" s="66">
        <v>42595.291666666664</v>
      </c>
      <c r="G137" s="20">
        <f t="shared" si="22"/>
        <v>236.00000000442378</v>
      </c>
      <c r="H137" s="67">
        <v>188100</v>
      </c>
      <c r="I137" s="10">
        <f t="shared" si="18"/>
        <v>797.03389829014452</v>
      </c>
      <c r="J137" s="68">
        <v>2749</v>
      </c>
      <c r="K137" s="64">
        <v>128</v>
      </c>
    </row>
    <row r="138" spans="1:11">
      <c r="A138" s="65" t="s">
        <v>7</v>
      </c>
      <c r="B138" s="65"/>
      <c r="C138" s="65"/>
      <c r="D138" s="9">
        <f t="shared" si="21"/>
        <v>0.16388888889196096</v>
      </c>
      <c r="E138" s="66">
        <v>42595.455555555556</v>
      </c>
      <c r="F138" s="66">
        <v>42595.291666666664</v>
      </c>
      <c r="G138" s="20">
        <f t="shared" si="22"/>
        <v>236.00000000442378</v>
      </c>
      <c r="H138" s="67">
        <v>188100</v>
      </c>
      <c r="I138" s="10">
        <f t="shared" si="18"/>
        <v>797.03389829014452</v>
      </c>
      <c r="J138" s="68">
        <v>2701</v>
      </c>
      <c r="K138" s="64">
        <v>129</v>
      </c>
    </row>
    <row r="139" spans="1:11">
      <c r="A139" s="69" t="s">
        <v>10</v>
      </c>
      <c r="B139" s="69"/>
      <c r="C139" s="69"/>
      <c r="D139" s="11">
        <f t="shared" si="21"/>
        <v>0.17638888888905058</v>
      </c>
      <c r="E139" s="73">
        <v>42595.468055555553</v>
      </c>
      <c r="F139" s="73">
        <v>42595.291666666664</v>
      </c>
      <c r="G139" s="21">
        <f t="shared" si="22"/>
        <v>254.00000000023283</v>
      </c>
      <c r="H139" s="70">
        <v>193900</v>
      </c>
      <c r="I139" s="12">
        <f t="shared" ref="I139:I147" si="23">H139/G139</f>
        <v>763.38582677095383</v>
      </c>
      <c r="J139" s="71">
        <v>2872</v>
      </c>
      <c r="K139" s="64">
        <v>130</v>
      </c>
    </row>
    <row r="140" spans="1:11">
      <c r="A140" s="65" t="s">
        <v>7</v>
      </c>
      <c r="B140" s="65"/>
      <c r="C140" s="65"/>
      <c r="D140" s="9">
        <f t="shared" si="21"/>
        <v>0.17152777777664596</v>
      </c>
      <c r="E140" s="66">
        <v>42595.463194444441</v>
      </c>
      <c r="F140" s="66">
        <v>42595.291666666664</v>
      </c>
      <c r="G140" s="20">
        <f t="shared" si="22"/>
        <v>246.99999999837019</v>
      </c>
      <c r="H140" s="67">
        <v>188100</v>
      </c>
      <c r="I140" s="10">
        <f t="shared" si="23"/>
        <v>761.53846154348651</v>
      </c>
      <c r="J140" s="68">
        <v>26156</v>
      </c>
      <c r="K140" s="57"/>
    </row>
    <row r="141" spans="1:11">
      <c r="A141" s="65" t="s">
        <v>7</v>
      </c>
      <c r="B141" s="65"/>
      <c r="C141" s="65"/>
      <c r="D141" s="9">
        <f t="shared" si="21"/>
        <v>0.17152777777664596</v>
      </c>
      <c r="E141" s="66">
        <v>42595.463194444441</v>
      </c>
      <c r="F141" s="66">
        <v>42595.291666666664</v>
      </c>
      <c r="G141" s="20">
        <f t="shared" si="22"/>
        <v>246.99999999837019</v>
      </c>
      <c r="H141" s="67">
        <v>188100</v>
      </c>
      <c r="I141" s="10">
        <f t="shared" si="23"/>
        <v>761.53846154348651</v>
      </c>
      <c r="J141" s="68">
        <v>2729</v>
      </c>
      <c r="K141" s="57"/>
    </row>
    <row r="142" spans="1:11">
      <c r="A142" s="57" t="s">
        <v>47</v>
      </c>
      <c r="B142" s="58">
        <v>42595.528472164355</v>
      </c>
      <c r="C142" s="24">
        <v>1</v>
      </c>
      <c r="D142" s="24">
        <v>30</v>
      </c>
      <c r="E142" s="58">
        <f>B142-(C142/24+D142/1440)</f>
        <v>42595.465972164355</v>
      </c>
      <c r="F142" s="58">
        <v>42595.291666608799</v>
      </c>
      <c r="G142" s="24">
        <f>(E142-F142)*24*60</f>
        <v>251.00000000093132</v>
      </c>
      <c r="H142" s="24">
        <v>187500</v>
      </c>
      <c r="I142" s="25">
        <f t="shared" si="23"/>
        <v>747.01195218846328</v>
      </c>
      <c r="J142" s="57" t="s">
        <v>51</v>
      </c>
      <c r="K142" s="57"/>
    </row>
    <row r="143" spans="1:11">
      <c r="A143" s="65" t="s">
        <v>7</v>
      </c>
      <c r="B143" s="65"/>
      <c r="C143" s="65"/>
      <c r="D143" s="9">
        <f>E143-F143</f>
        <v>0.17708333333575865</v>
      </c>
      <c r="E143" s="66">
        <v>42595.46875</v>
      </c>
      <c r="F143" s="66">
        <v>42595.291666666664</v>
      </c>
      <c r="G143" s="20">
        <f>D143*24*60</f>
        <v>255.00000000349246</v>
      </c>
      <c r="H143" s="67">
        <v>188100</v>
      </c>
      <c r="I143" s="10">
        <f t="shared" si="23"/>
        <v>737.64705881342661</v>
      </c>
      <c r="J143" s="68">
        <v>2707</v>
      </c>
      <c r="K143" s="57"/>
    </row>
    <row r="144" spans="1:11">
      <c r="A144" s="65" t="s">
        <v>7</v>
      </c>
      <c r="B144" s="65"/>
      <c r="C144" s="65"/>
      <c r="D144" s="9">
        <f>E144-F144</f>
        <v>0.17916666666860692</v>
      </c>
      <c r="E144" s="66">
        <v>42595.470833333333</v>
      </c>
      <c r="F144" s="66">
        <v>42595.291666666664</v>
      </c>
      <c r="G144" s="20">
        <f>D144*24*60</f>
        <v>258.00000000279397</v>
      </c>
      <c r="H144" s="67">
        <v>188100</v>
      </c>
      <c r="I144" s="10">
        <f t="shared" si="23"/>
        <v>729.06976743396513</v>
      </c>
      <c r="J144" s="68">
        <v>1500</v>
      </c>
      <c r="K144" s="57"/>
    </row>
    <row r="145" spans="1:11">
      <c r="A145" s="65" t="s">
        <v>7</v>
      </c>
      <c r="B145" s="65"/>
      <c r="C145" s="65"/>
      <c r="D145" s="9">
        <f>E145-F145</f>
        <v>0.18402777778101154</v>
      </c>
      <c r="E145" s="66">
        <v>42595.475694444445</v>
      </c>
      <c r="F145" s="66">
        <v>42595.291666666664</v>
      </c>
      <c r="G145" s="20">
        <f>D145*24*60</f>
        <v>265.00000000465661</v>
      </c>
      <c r="H145" s="67">
        <v>188100</v>
      </c>
      <c r="I145" s="10">
        <f t="shared" si="23"/>
        <v>709.81132074224411</v>
      </c>
      <c r="J145" s="68">
        <v>2738</v>
      </c>
      <c r="K145" s="57"/>
    </row>
    <row r="146" spans="1:11">
      <c r="A146" s="57" t="s">
        <v>10</v>
      </c>
      <c r="B146" s="58">
        <v>42595.530555555553</v>
      </c>
      <c r="C146" s="24"/>
      <c r="D146" s="24"/>
      <c r="E146" s="58">
        <f>B146-(C146/24+D146/1440)</f>
        <v>42595.530555555553</v>
      </c>
      <c r="F146" s="58">
        <v>42595.291666666664</v>
      </c>
      <c r="G146" s="24">
        <f>(E146-F146)*24*60</f>
        <v>344.00000000023283</v>
      </c>
      <c r="H146" s="63">
        <v>193900</v>
      </c>
      <c r="I146" s="25">
        <f t="shared" si="23"/>
        <v>563.66279069729296</v>
      </c>
      <c r="J146" s="64"/>
      <c r="K146" s="57"/>
    </row>
    <row r="147" spans="1:11">
      <c r="A147" s="57" t="s">
        <v>10</v>
      </c>
      <c r="B147" s="58">
        <v>42595.530555555553</v>
      </c>
      <c r="C147" s="24"/>
      <c r="D147" s="24"/>
      <c r="E147" s="58">
        <f>B147-(C147/24+D147/1440)</f>
        <v>42595.530555555553</v>
      </c>
      <c r="F147" s="58">
        <v>42595.291666666664</v>
      </c>
      <c r="G147" s="24">
        <f>(E147-F147)*24*60</f>
        <v>344.00000000023283</v>
      </c>
      <c r="H147" s="63">
        <v>193900</v>
      </c>
      <c r="I147" s="25">
        <f t="shared" si="23"/>
        <v>563.66279069729296</v>
      </c>
      <c r="J147" s="64"/>
      <c r="K147" s="57"/>
    </row>
    <row r="148" spans="1:11">
      <c r="A148" s="40"/>
      <c r="B148" s="41"/>
      <c r="C148" s="42"/>
      <c r="D148" s="42"/>
      <c r="E148" s="41"/>
      <c r="F148" s="41"/>
      <c r="G148" s="42"/>
      <c r="H148" s="43"/>
      <c r="I148" s="44"/>
      <c r="J148" s="26"/>
    </row>
    <row r="149" spans="1:11">
      <c r="A149" s="40"/>
      <c r="B149" s="41"/>
      <c r="C149" s="42"/>
      <c r="D149" s="42"/>
      <c r="E149" s="41"/>
      <c r="F149" s="41"/>
      <c r="G149" s="42"/>
      <c r="H149" s="43"/>
      <c r="I149" s="44"/>
      <c r="J149" s="26"/>
    </row>
    <row r="150" spans="1:11">
      <c r="B150" s="1"/>
      <c r="C150" s="17"/>
      <c r="D150" s="17"/>
      <c r="E150" s="1"/>
      <c r="F150" s="1"/>
      <c r="G150" s="17"/>
      <c r="H150" s="18"/>
      <c r="I150" s="19"/>
      <c r="J150"/>
    </row>
    <row r="151" spans="1:11">
      <c r="B151" s="1"/>
      <c r="C151" s="17"/>
      <c r="D151" s="17"/>
      <c r="E151" s="1"/>
      <c r="F151" s="1"/>
      <c r="G151" s="17"/>
      <c r="H151" s="17"/>
      <c r="I151" s="19"/>
      <c r="J151"/>
    </row>
    <row r="152" spans="1:11">
      <c r="B152" s="1"/>
      <c r="C152" s="17"/>
      <c r="D152" s="17"/>
      <c r="E152" s="1"/>
      <c r="F152" s="1"/>
      <c r="G152" s="17"/>
      <c r="H152" s="17"/>
      <c r="I152" s="19"/>
      <c r="J152"/>
    </row>
    <row r="153" spans="1:11">
      <c r="B153" s="1"/>
      <c r="C153" s="17"/>
      <c r="D153" s="17"/>
      <c r="E153" s="1"/>
      <c r="F153" s="1"/>
      <c r="G153" s="17"/>
      <c r="H153" s="17"/>
      <c r="I153" s="19"/>
      <c r="J153"/>
    </row>
    <row r="154" spans="1:11">
      <c r="B154" s="1"/>
      <c r="C154" s="17"/>
      <c r="E154" s="1"/>
      <c r="F154" s="1"/>
      <c r="G154" s="39"/>
      <c r="H154" s="17"/>
      <c r="I154" s="19"/>
      <c r="J154"/>
    </row>
    <row r="155" spans="1:11">
      <c r="B155" s="1"/>
      <c r="C155" s="17"/>
      <c r="D155" s="17"/>
      <c r="E155" s="1"/>
      <c r="F155" s="1"/>
      <c r="G155" s="17"/>
      <c r="H155" s="18"/>
      <c r="I155" s="19"/>
      <c r="J155"/>
    </row>
    <row r="156" spans="1:11">
      <c r="B156" s="1"/>
      <c r="C156" s="17"/>
      <c r="D156" s="17"/>
      <c r="E156" s="1"/>
      <c r="F156" s="1"/>
      <c r="G156" s="17"/>
      <c r="H156" s="18"/>
      <c r="I156" s="19"/>
      <c r="J156"/>
    </row>
    <row r="157" spans="1:11">
      <c r="B157" s="1"/>
      <c r="C157" s="17"/>
      <c r="D157" s="17"/>
      <c r="E157" s="1"/>
      <c r="F157" s="1"/>
      <c r="G157" s="17"/>
      <c r="H157" s="18"/>
      <c r="I157" s="19"/>
      <c r="J157"/>
    </row>
    <row r="158" spans="1:11">
      <c r="B158" s="1"/>
      <c r="C158" s="17"/>
      <c r="D158" s="17"/>
      <c r="E158" s="1"/>
      <c r="F158" s="1"/>
      <c r="G158" s="17"/>
      <c r="H158" s="18"/>
      <c r="I158" s="19"/>
      <c r="J158"/>
    </row>
    <row r="159" spans="1:11">
      <c r="B159" s="1"/>
      <c r="C159" s="17"/>
      <c r="D159" s="17"/>
      <c r="E159" s="1"/>
      <c r="F159" s="1"/>
      <c r="G159" s="17"/>
      <c r="H159" s="18"/>
      <c r="I159" s="19"/>
      <c r="J159"/>
    </row>
    <row r="160" spans="1:11">
      <c r="B160" s="1"/>
      <c r="C160" s="17"/>
      <c r="D160" s="17"/>
      <c r="E160" s="1"/>
      <c r="F160" s="1"/>
      <c r="G160" s="17"/>
      <c r="H160" s="18"/>
      <c r="I160" s="19"/>
      <c r="J160"/>
    </row>
    <row r="161" spans="2:10">
      <c r="B161" s="1"/>
      <c r="C161" s="17"/>
      <c r="D161" s="17"/>
      <c r="E161" s="1"/>
      <c r="F161" s="1"/>
      <c r="G161" s="17"/>
      <c r="H161" s="18"/>
      <c r="I161" s="19"/>
      <c r="J161"/>
    </row>
    <row r="162" spans="2:10">
      <c r="B162" s="1"/>
      <c r="C162" s="17"/>
      <c r="D162" s="17"/>
      <c r="E162" s="1"/>
      <c r="F162" s="1"/>
      <c r="G162" s="17"/>
      <c r="H162" s="18"/>
      <c r="I162" s="19"/>
      <c r="J162"/>
    </row>
    <row r="163" spans="2:10">
      <c r="B163" s="1"/>
      <c r="C163" s="17"/>
      <c r="D163" s="17"/>
      <c r="E163" s="1"/>
      <c r="F163" s="1"/>
      <c r="G163" s="17"/>
      <c r="H163" s="18"/>
      <c r="I163" s="19"/>
      <c r="J163"/>
    </row>
    <row r="164" spans="2:10">
      <c r="B164" s="1"/>
      <c r="C164" s="17"/>
      <c r="D164" s="17"/>
      <c r="E164" s="1"/>
      <c r="F164" s="1"/>
      <c r="G164" s="17"/>
      <c r="H164" s="18"/>
      <c r="I164" s="19"/>
      <c r="J164" s="38"/>
    </row>
    <row r="165" spans="2:10">
      <c r="B165" s="1"/>
      <c r="C165" s="17"/>
      <c r="D165" s="17"/>
      <c r="E165" s="1"/>
      <c r="F165" s="1"/>
      <c r="G165" s="17"/>
      <c r="H165" s="18"/>
      <c r="I165" s="19"/>
      <c r="J165"/>
    </row>
    <row r="166" spans="2:10">
      <c r="B166" s="1"/>
      <c r="C166" s="17"/>
      <c r="D166" s="17"/>
      <c r="E166" s="1"/>
      <c r="F166" s="1"/>
      <c r="G166" s="17"/>
      <c r="H166" s="18"/>
      <c r="I166" s="19"/>
      <c r="J166"/>
    </row>
    <row r="167" spans="2:10">
      <c r="B167" s="1"/>
      <c r="C167" s="17"/>
      <c r="D167" s="17"/>
      <c r="E167" s="1"/>
      <c r="F167" s="1"/>
      <c r="G167" s="17"/>
      <c r="H167" s="18"/>
      <c r="I167" s="19"/>
      <c r="J167"/>
    </row>
    <row r="168" spans="2:10">
      <c r="B168" s="1"/>
      <c r="C168" s="17"/>
      <c r="D168" s="17"/>
      <c r="E168" s="1"/>
      <c r="F168" s="1"/>
      <c r="G168" s="17"/>
      <c r="H168" s="18"/>
      <c r="I168" s="19"/>
      <c r="J168"/>
    </row>
    <row r="169" spans="2:10">
      <c r="B169" s="1"/>
      <c r="C169" s="17"/>
      <c r="D169" s="17"/>
      <c r="E169" s="1"/>
      <c r="F169" s="1"/>
      <c r="G169" s="17"/>
      <c r="H169" s="18"/>
      <c r="I169" s="19"/>
      <c r="J169"/>
    </row>
    <row r="170" spans="2:10">
      <c r="B170" s="1"/>
      <c r="C170" s="17"/>
      <c r="D170" s="17"/>
      <c r="E170" s="1"/>
      <c r="F170" s="1"/>
      <c r="G170" s="17"/>
      <c r="H170" s="18"/>
      <c r="I170" s="19"/>
      <c r="J170"/>
    </row>
    <row r="171" spans="2:10">
      <c r="B171" s="1"/>
      <c r="C171" s="17"/>
      <c r="D171" s="17"/>
      <c r="E171" s="1"/>
      <c r="F171" s="1"/>
      <c r="G171" s="17"/>
      <c r="H171" s="18"/>
      <c r="I171" s="19"/>
      <c r="J171"/>
    </row>
    <row r="172" spans="2:10">
      <c r="B172" s="1"/>
      <c r="C172" s="17"/>
      <c r="D172" s="17"/>
      <c r="E172" s="1"/>
      <c r="F172" s="1"/>
      <c r="G172" s="17"/>
      <c r="H172" s="18"/>
      <c r="I172" s="19"/>
      <c r="J172"/>
    </row>
    <row r="173" spans="2:10">
      <c r="B173" s="1"/>
      <c r="C173" s="17"/>
      <c r="D173" s="17"/>
      <c r="E173" s="1"/>
      <c r="F173" s="1"/>
      <c r="G173" s="17"/>
      <c r="H173" s="18"/>
      <c r="I173" s="19"/>
      <c r="J173"/>
    </row>
    <row r="174" spans="2:10">
      <c r="B174" s="1"/>
      <c r="C174" s="17"/>
      <c r="D174" s="17"/>
      <c r="E174" s="1"/>
      <c r="F174" s="1"/>
      <c r="G174" s="17"/>
      <c r="H174" s="18"/>
      <c r="I174" s="19"/>
      <c r="J174"/>
    </row>
    <row r="175" spans="2:10">
      <c r="B175" s="1"/>
      <c r="C175" s="17"/>
      <c r="D175" s="17"/>
      <c r="E175" s="1"/>
      <c r="F175" s="1"/>
      <c r="G175" s="17"/>
      <c r="H175" s="18"/>
      <c r="I175" s="19"/>
      <c r="J175"/>
    </row>
    <row r="176" spans="2:10">
      <c r="B176" s="1"/>
      <c r="C176" s="17"/>
      <c r="D176" s="17"/>
      <c r="E176" s="1"/>
      <c r="F176" s="1"/>
      <c r="G176" s="17"/>
      <c r="H176" s="18"/>
      <c r="I176" s="19"/>
      <c r="J176"/>
    </row>
    <row r="177" spans="1:10">
      <c r="B177" s="1"/>
      <c r="C177" s="17"/>
      <c r="D177" s="17"/>
      <c r="E177" s="1"/>
      <c r="F177" s="1"/>
      <c r="G177" s="17"/>
      <c r="H177" s="18"/>
      <c r="I177" s="19"/>
      <c r="J177"/>
    </row>
    <row r="178" spans="1:10">
      <c r="B178" s="1"/>
      <c r="C178" s="17"/>
      <c r="D178" s="17"/>
      <c r="E178" s="1"/>
      <c r="F178" s="1"/>
      <c r="G178" s="17"/>
      <c r="H178" s="17"/>
      <c r="I178" s="19"/>
      <c r="J178"/>
    </row>
    <row r="179" spans="1:10">
      <c r="A179" t="s">
        <v>39</v>
      </c>
      <c r="B179" s="1">
        <v>42595.529861111114</v>
      </c>
      <c r="C179" s="17">
        <v>2</v>
      </c>
      <c r="D179" s="17">
        <v>22</v>
      </c>
      <c r="E179" s="1">
        <f>B179-(C179/24+D179/1440)</f>
        <v>42595.431250000001</v>
      </c>
      <c r="F179" s="1">
        <v>42595.291666666664</v>
      </c>
      <c r="G179" s="17">
        <f>(E179-F179)*24*60</f>
        <v>201.00000000558794</v>
      </c>
      <c r="H179" s="17">
        <v>202900</v>
      </c>
      <c r="I179" s="19">
        <f>H179/G179</f>
        <v>1009.4527362903445</v>
      </c>
      <c r="J179" t="s">
        <v>40</v>
      </c>
    </row>
    <row r="180" spans="1:10">
      <c r="A180" t="s">
        <v>39</v>
      </c>
      <c r="B180" s="1">
        <v>42595.529861111114</v>
      </c>
      <c r="C180" s="17">
        <v>1</v>
      </c>
      <c r="D180" s="17">
        <v>39</v>
      </c>
      <c r="E180" s="1">
        <f>B180-(C180/24+D180/1440)</f>
        <v>42595.461111111115</v>
      </c>
      <c r="F180" s="1">
        <v>42595.291666666664</v>
      </c>
      <c r="G180" s="17">
        <f>(E180-F180)*24*60</f>
        <v>244.00000000954606</v>
      </c>
      <c r="H180" s="17">
        <v>202900</v>
      </c>
      <c r="I180" s="19">
        <f>H180/G180</f>
        <v>831.55737701664714</v>
      </c>
      <c r="J180" t="s">
        <v>41</v>
      </c>
    </row>
    <row r="181" spans="1:10">
      <c r="B181" s="1"/>
      <c r="C181" s="17"/>
      <c r="D181" s="17"/>
      <c r="E181" s="1"/>
      <c r="F181" s="1"/>
      <c r="G181" s="17"/>
      <c r="H181" s="17"/>
      <c r="I181" s="19"/>
      <c r="J181"/>
    </row>
    <row r="182" spans="1:10">
      <c r="A182" t="s">
        <v>42</v>
      </c>
      <c r="B182" s="1">
        <v>42595.531944444447</v>
      </c>
      <c r="C182" s="17">
        <v>2</v>
      </c>
      <c r="D182" s="17">
        <v>23</v>
      </c>
      <c r="E182" s="1">
        <f>B182-(C182/24+D182/1440)</f>
        <v>42595.432638888888</v>
      </c>
      <c r="F182" s="1">
        <v>42595.291666666664</v>
      </c>
      <c r="G182" s="17">
        <f>(E182-F182)*24*60</f>
        <v>203.00000000162981</v>
      </c>
      <c r="H182" s="17">
        <v>191900</v>
      </c>
      <c r="I182" s="19">
        <f>H182/G182</f>
        <v>945.3201970367453</v>
      </c>
      <c r="J182" t="s">
        <v>43</v>
      </c>
    </row>
    <row r="183" spans="1:10">
      <c r="A183" t="s">
        <v>42</v>
      </c>
      <c r="B183" s="1">
        <v>42595.531944444447</v>
      </c>
      <c r="C183" s="17">
        <v>2</v>
      </c>
      <c r="D183" s="17">
        <v>22</v>
      </c>
      <c r="E183" s="1">
        <f>B183-(C183/24+D183/1440)</f>
        <v>42595.433333333334</v>
      </c>
      <c r="F183" s="1">
        <v>42595.291666666664</v>
      </c>
      <c r="G183" s="17">
        <f>(E183-F183)*24*60</f>
        <v>204.00000000488944</v>
      </c>
      <c r="H183" s="17">
        <v>191900</v>
      </c>
      <c r="I183" s="19">
        <f>H183/G183</f>
        <v>940.68627448725772</v>
      </c>
      <c r="J183" t="s">
        <v>44</v>
      </c>
    </row>
    <row r="184" spans="1:10">
      <c r="A184" t="s">
        <v>42</v>
      </c>
      <c r="B184" s="1">
        <v>42595.531944444447</v>
      </c>
      <c r="C184" s="17">
        <v>2</v>
      </c>
      <c r="D184" s="17">
        <v>6</v>
      </c>
      <c r="E184" s="1">
        <f>B184-(C184/24+D184/1440)</f>
        <v>42595.444444444445</v>
      </c>
      <c r="F184" s="1">
        <v>42595.291666608799</v>
      </c>
      <c r="G184" s="17">
        <f>(E184-F184)*24*60</f>
        <v>220.00008333125152</v>
      </c>
      <c r="H184" s="17">
        <v>191900</v>
      </c>
      <c r="I184" s="19">
        <f>H184/G184</f>
        <v>872.27239687477049</v>
      </c>
      <c r="J184" t="s">
        <v>45</v>
      </c>
    </row>
    <row r="185" spans="1:10">
      <c r="A185" t="s">
        <v>42</v>
      </c>
      <c r="B185" s="1">
        <v>42595.531944444447</v>
      </c>
      <c r="C185" s="17">
        <v>1</v>
      </c>
      <c r="D185" s="17">
        <v>54</v>
      </c>
      <c r="E185" s="1">
        <f>B185-(C185/24+D185/1440)</f>
        <v>42595.452777777777</v>
      </c>
      <c r="F185" s="1">
        <v>42595.291666608799</v>
      </c>
      <c r="G185" s="17">
        <f>(E185-F185)*24*60</f>
        <v>232.00008332845755</v>
      </c>
      <c r="H185" s="17">
        <v>191900</v>
      </c>
      <c r="I185" s="19">
        <f>H185/G185</f>
        <v>827.15487532094869</v>
      </c>
      <c r="J185" t="s">
        <v>46</v>
      </c>
    </row>
    <row r="186" spans="1:10">
      <c r="B186" s="1"/>
      <c r="C186" s="17"/>
      <c r="D186" s="17"/>
      <c r="E186" s="1"/>
      <c r="F186" s="1"/>
      <c r="G186" s="17"/>
      <c r="H186" s="17"/>
      <c r="I186" s="19"/>
      <c r="J186"/>
    </row>
    <row r="187" spans="1:10">
      <c r="B187" s="1"/>
      <c r="C187" s="17"/>
      <c r="D187" s="17"/>
      <c r="E187" s="1"/>
      <c r="F187" s="1"/>
      <c r="G187" s="17"/>
      <c r="H187" s="17"/>
      <c r="I187" s="19"/>
      <c r="J187"/>
    </row>
    <row r="188" spans="1:10">
      <c r="B188" s="1"/>
      <c r="C188" s="17"/>
      <c r="E188" s="1"/>
      <c r="F188" s="1"/>
      <c r="G188" s="39"/>
      <c r="H188" s="17"/>
      <c r="I188" s="19"/>
      <c r="J188"/>
    </row>
    <row r="189" spans="1:10">
      <c r="A189" t="s">
        <v>47</v>
      </c>
      <c r="B189" s="1">
        <v>42595.52847222222</v>
      </c>
      <c r="C189" s="17">
        <v>2</v>
      </c>
      <c r="D189" s="17">
        <v>26</v>
      </c>
      <c r="E189" s="1">
        <f>B189-(C189/24+D189/1440)</f>
        <v>42595.427083333328</v>
      </c>
      <c r="F189" s="1">
        <v>42595.291666666664</v>
      </c>
      <c r="G189" s="17">
        <f>(E189-F189)*24*60</f>
        <v>194.99999999650754</v>
      </c>
      <c r="H189" s="17">
        <v>187500</v>
      </c>
      <c r="I189" s="19">
        <f>H189/G189</f>
        <v>961.53846155568272</v>
      </c>
      <c r="J189" t="s">
        <v>48</v>
      </c>
    </row>
    <row r="190" spans="1:10">
      <c r="A190" t="s">
        <v>47</v>
      </c>
      <c r="B190" s="1">
        <v>42595.52847222222</v>
      </c>
      <c r="C190" s="17">
        <v>2</v>
      </c>
      <c r="D190" s="17">
        <v>23</v>
      </c>
      <c r="E190" s="1">
        <f>B190-(C190/24+D190/1440)</f>
        <v>42595.429166666661</v>
      </c>
      <c r="F190" s="1">
        <v>42595.291666666664</v>
      </c>
      <c r="G190" s="17">
        <f>(E190-F190)*24*60</f>
        <v>197.99999999580905</v>
      </c>
      <c r="H190" s="17">
        <v>187500</v>
      </c>
      <c r="I190" s="19">
        <f>H190/G190</f>
        <v>946.9696969897409</v>
      </c>
      <c r="J190" t="s">
        <v>49</v>
      </c>
    </row>
    <row r="191" spans="1:10">
      <c r="A191" t="s">
        <v>47</v>
      </c>
      <c r="B191" s="1">
        <v>42595.528472164355</v>
      </c>
      <c r="C191" s="17">
        <v>2</v>
      </c>
      <c r="D191" s="17">
        <v>21</v>
      </c>
      <c r="E191" s="1">
        <f>B191-(C191/24+D191/1440)</f>
        <v>42595.430555497689</v>
      </c>
      <c r="F191" s="1">
        <v>42595.291666608799</v>
      </c>
      <c r="G191" s="17">
        <f>(E191-F191)*24*60</f>
        <v>200.00000000232831</v>
      </c>
      <c r="H191" s="17">
        <v>187500</v>
      </c>
      <c r="I191" s="19">
        <f>H191/G191</f>
        <v>937.49999998908606</v>
      </c>
      <c r="J191" t="s">
        <v>50</v>
      </c>
    </row>
    <row r="192" spans="1:10">
      <c r="A192" t="s">
        <v>47</v>
      </c>
      <c r="B192" s="1">
        <v>42595.528472164355</v>
      </c>
      <c r="C192" s="17">
        <v>1</v>
      </c>
      <c r="D192" s="17">
        <v>30</v>
      </c>
      <c r="E192" s="1">
        <f>B192-(C192/24+D192/1440)</f>
        <v>42595.465972164355</v>
      </c>
      <c r="F192" s="1">
        <v>42595.291666608799</v>
      </c>
      <c r="G192" s="17">
        <f>(E192-F192)*24*60</f>
        <v>251.00000000093132</v>
      </c>
      <c r="H192" s="17">
        <v>187500</v>
      </c>
      <c r="I192" s="19">
        <f>H192/G192</f>
        <v>747.01195218846328</v>
      </c>
      <c r="J192" t="s">
        <v>51</v>
      </c>
    </row>
    <row r="193" spans="2:10">
      <c r="B193" s="1"/>
      <c r="C193" s="17"/>
      <c r="D193" s="17"/>
      <c r="E193" s="1"/>
      <c r="F193" s="1"/>
      <c r="G193" s="39"/>
      <c r="H193" s="17"/>
      <c r="I193" s="19"/>
      <c r="J193"/>
    </row>
  </sheetData>
  <sortState ref="A6:J152">
    <sortCondition descending="1" ref="I6:I152"/>
  </sortState>
  <mergeCells count="2">
    <mergeCell ref="A1:B5"/>
    <mergeCell ref="C2:L2"/>
  </mergeCells>
  <pageMargins left="0" right="0" top="0" bottom="0" header="0" footer="0"/>
  <pageSetup paperSize="9" scale="9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2016-08-15T18:56:33Z</dcterms:modified>
</cp:coreProperties>
</file>